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so Comoe Capital\Programme\Conseils\SEME City\Implémentation\Livrables\Dossier appel à candidature\Version finale validée par Sémé city\"/>
    </mc:Choice>
  </mc:AlternateContent>
  <xr:revisionPtr revIDLastSave="0" documentId="13_ncr:1_{92C49363-1FC2-4FF8-9B2B-B716F19F76CA}" xr6:coauthVersionLast="47" xr6:coauthVersionMax="47" xr10:uidLastSave="{00000000-0000-0000-0000-000000000000}"/>
  <bookViews>
    <workbookView xWindow="-110" yWindow="-110" windowWidth="19420" windowHeight="10300" firstSheet="1" activeTab="2" xr2:uid="{81145501-29F9-49D6-AAF2-60D8D25B1A32}"/>
  </bookViews>
  <sheets>
    <sheet name="Liste" sheetId="2" state="hidden" r:id="rId1"/>
    <sheet name="Instructions - A lire" sheetId="3" r:id="rId2"/>
    <sheet name="Prévisions simplifiées" sheetId="1" r:id="rId3"/>
    <sheet name="Complément d'infos" sheetId="4" r:id="rId4"/>
  </sheets>
  <definedNames>
    <definedName name="_xlnm.Print_Area" localSheetId="3">'Complément d''infos'!$B$2:$E$29</definedName>
    <definedName name="_xlnm.Print_Area" localSheetId="1">'Instructions - A lire'!$B$2:$S$123</definedName>
    <definedName name="_xlnm.Print_Area" localSheetId="2">'Prévisions simplifiées'!$A$1:$R$85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1" l="1"/>
  <c r="R73" i="1" s="1"/>
  <c r="R68" i="1"/>
  <c r="G68" i="1"/>
  <c r="H68" i="1"/>
  <c r="I68" i="1"/>
  <c r="J68" i="1"/>
  <c r="K68" i="1"/>
  <c r="L68" i="1"/>
  <c r="M68" i="1"/>
  <c r="N68" i="1"/>
  <c r="O68" i="1"/>
  <c r="P68" i="1"/>
  <c r="Q68" i="1"/>
  <c r="F68" i="1"/>
  <c r="D6" i="4"/>
  <c r="D5" i="4"/>
  <c r="D4" i="4"/>
  <c r="R77" i="1"/>
  <c r="G77" i="1"/>
  <c r="H77" i="1"/>
  <c r="I77" i="1"/>
  <c r="J77" i="1"/>
  <c r="K77" i="1"/>
  <c r="L77" i="1"/>
  <c r="M77" i="1"/>
  <c r="N77" i="1"/>
  <c r="O77" i="1"/>
  <c r="P77" i="1"/>
  <c r="Q77" i="1"/>
  <c r="F77" i="1"/>
  <c r="R65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30" i="1"/>
  <c r="R29" i="1"/>
  <c r="R28" i="1"/>
  <c r="R27" i="1"/>
  <c r="R26" i="1"/>
  <c r="R24" i="1"/>
  <c r="R23" i="1"/>
  <c r="R22" i="1"/>
  <c r="R21" i="1"/>
  <c r="R20" i="1"/>
  <c r="R15" i="1"/>
  <c r="R16" i="1"/>
  <c r="R17" i="1"/>
  <c r="R18" i="1"/>
  <c r="R14" i="1"/>
  <c r="G78" i="1"/>
  <c r="H78" i="1"/>
  <c r="I78" i="1"/>
  <c r="J78" i="1"/>
  <c r="K78" i="1"/>
  <c r="L78" i="1"/>
  <c r="M78" i="1"/>
  <c r="N78" i="1"/>
  <c r="O78" i="1"/>
  <c r="P78" i="1"/>
  <c r="Q78" i="1"/>
  <c r="G79" i="1"/>
  <c r="H79" i="1"/>
  <c r="I79" i="1"/>
  <c r="J79" i="1"/>
  <c r="K79" i="1"/>
  <c r="L79" i="1"/>
  <c r="M79" i="1"/>
  <c r="N79" i="1"/>
  <c r="O79" i="1"/>
  <c r="P79" i="1"/>
  <c r="Q79" i="1"/>
  <c r="G80" i="1"/>
  <c r="H80" i="1"/>
  <c r="I80" i="1"/>
  <c r="J80" i="1"/>
  <c r="K80" i="1"/>
  <c r="L80" i="1"/>
  <c r="M80" i="1"/>
  <c r="N80" i="1"/>
  <c r="O80" i="1"/>
  <c r="P80" i="1"/>
  <c r="Q80" i="1"/>
  <c r="G81" i="1"/>
  <c r="H81" i="1"/>
  <c r="I81" i="1"/>
  <c r="J81" i="1"/>
  <c r="K81" i="1"/>
  <c r="L81" i="1"/>
  <c r="M81" i="1"/>
  <c r="N81" i="1"/>
  <c r="O81" i="1"/>
  <c r="P81" i="1"/>
  <c r="Q81" i="1"/>
  <c r="G82" i="1"/>
  <c r="H82" i="1"/>
  <c r="I82" i="1"/>
  <c r="J82" i="1"/>
  <c r="K82" i="1"/>
  <c r="L82" i="1"/>
  <c r="M82" i="1"/>
  <c r="N82" i="1"/>
  <c r="O82" i="1"/>
  <c r="P82" i="1"/>
  <c r="Q82" i="1"/>
  <c r="G83" i="1"/>
  <c r="H83" i="1"/>
  <c r="I83" i="1"/>
  <c r="J83" i="1"/>
  <c r="K83" i="1"/>
  <c r="L83" i="1"/>
  <c r="M83" i="1"/>
  <c r="N83" i="1"/>
  <c r="O83" i="1"/>
  <c r="P83" i="1"/>
  <c r="Q83" i="1"/>
  <c r="G84" i="1"/>
  <c r="H84" i="1"/>
  <c r="I84" i="1"/>
  <c r="J84" i="1"/>
  <c r="K84" i="1"/>
  <c r="L84" i="1"/>
  <c r="M84" i="1"/>
  <c r="N84" i="1"/>
  <c r="O84" i="1"/>
  <c r="P84" i="1"/>
  <c r="Q84" i="1"/>
  <c r="F84" i="1"/>
  <c r="F79" i="1"/>
  <c r="F80" i="1"/>
  <c r="F81" i="1"/>
  <c r="F82" i="1"/>
  <c r="F83" i="1"/>
  <c r="F78" i="1"/>
  <c r="F63" i="1"/>
  <c r="F71" i="1" s="1"/>
  <c r="G63" i="1"/>
  <c r="G71" i="1" s="1"/>
  <c r="H63" i="1"/>
  <c r="H71" i="1" s="1"/>
  <c r="I63" i="1"/>
  <c r="I71" i="1" s="1"/>
  <c r="J63" i="1"/>
  <c r="J71" i="1" s="1"/>
  <c r="K63" i="1"/>
  <c r="K71" i="1" s="1"/>
  <c r="L63" i="1"/>
  <c r="L71" i="1" s="1"/>
  <c r="M63" i="1"/>
  <c r="M71" i="1" s="1"/>
  <c r="N63" i="1"/>
  <c r="N71" i="1" s="1"/>
  <c r="O63" i="1"/>
  <c r="O71" i="1" s="1"/>
  <c r="P63" i="1"/>
  <c r="P71" i="1" s="1"/>
  <c r="Q63" i="1"/>
  <c r="Q71" i="1" s="1"/>
  <c r="G47" i="1"/>
  <c r="G70" i="1" s="1"/>
  <c r="H47" i="1"/>
  <c r="H70" i="1" s="1"/>
  <c r="I47" i="1"/>
  <c r="I70" i="1" s="1"/>
  <c r="J47" i="1"/>
  <c r="J70" i="1" s="1"/>
  <c r="K47" i="1"/>
  <c r="K70" i="1" s="1"/>
  <c r="K72" i="1" s="1"/>
  <c r="L47" i="1"/>
  <c r="L70" i="1" s="1"/>
  <c r="M47" i="1"/>
  <c r="M70" i="1" s="1"/>
  <c r="N47" i="1"/>
  <c r="N70" i="1" s="1"/>
  <c r="O47" i="1"/>
  <c r="O70" i="1" s="1"/>
  <c r="P47" i="1"/>
  <c r="P70" i="1" s="1"/>
  <c r="Q47" i="1"/>
  <c r="Q70" i="1" s="1"/>
  <c r="F47" i="1"/>
  <c r="F70" i="1" s="1"/>
  <c r="C27" i="1"/>
  <c r="C28" i="1"/>
  <c r="C29" i="1"/>
  <c r="C30" i="1"/>
  <c r="C26" i="1"/>
  <c r="C21" i="1"/>
  <c r="C22" i="1"/>
  <c r="C23" i="1"/>
  <c r="C24" i="1"/>
  <c r="C20" i="1"/>
  <c r="G31" i="1"/>
  <c r="G69" i="1" s="1"/>
  <c r="H31" i="1"/>
  <c r="H69" i="1" s="1"/>
  <c r="I31" i="1"/>
  <c r="I69" i="1" s="1"/>
  <c r="J31" i="1"/>
  <c r="J69" i="1" s="1"/>
  <c r="K31" i="1"/>
  <c r="K69" i="1" s="1"/>
  <c r="L31" i="1"/>
  <c r="L69" i="1" s="1"/>
  <c r="M31" i="1"/>
  <c r="M69" i="1" s="1"/>
  <c r="N31" i="1"/>
  <c r="N69" i="1" s="1"/>
  <c r="O31" i="1"/>
  <c r="O69" i="1" s="1"/>
  <c r="P31" i="1"/>
  <c r="P69" i="1" s="1"/>
  <c r="Q31" i="1"/>
  <c r="Q69" i="1" s="1"/>
  <c r="F31" i="1"/>
  <c r="F69" i="1" s="1"/>
  <c r="O72" i="1" l="1"/>
  <c r="G72" i="1"/>
  <c r="J85" i="1"/>
  <c r="F85" i="1"/>
  <c r="M85" i="1"/>
  <c r="I85" i="1"/>
  <c r="O85" i="1"/>
  <c r="K85" i="1"/>
  <c r="G85" i="1"/>
  <c r="Q85" i="1"/>
  <c r="N85" i="1"/>
  <c r="P72" i="1"/>
  <c r="L72" i="1"/>
  <c r="H72" i="1"/>
  <c r="P85" i="1"/>
  <c r="L85" i="1"/>
  <c r="H85" i="1"/>
  <c r="R71" i="1"/>
  <c r="R70" i="1"/>
  <c r="F72" i="1"/>
  <c r="F74" i="1" s="1"/>
  <c r="G73" i="1" s="1"/>
  <c r="G74" i="1" s="1"/>
  <c r="H73" i="1" s="1"/>
  <c r="N72" i="1"/>
  <c r="J72" i="1"/>
  <c r="Q72" i="1"/>
  <c r="M72" i="1"/>
  <c r="I72" i="1"/>
  <c r="R69" i="1"/>
  <c r="R84" i="1"/>
  <c r="R63" i="1"/>
  <c r="R78" i="1"/>
  <c r="R31" i="1"/>
  <c r="R82" i="1"/>
  <c r="R47" i="1"/>
  <c r="R83" i="1"/>
  <c r="R81" i="1"/>
  <c r="R80" i="1"/>
  <c r="R79" i="1"/>
  <c r="F66" i="1"/>
  <c r="G65" i="1" s="1"/>
  <c r="G66" i="1" s="1"/>
  <c r="H65" i="1" s="1"/>
  <c r="H66" i="1" s="1"/>
  <c r="I65" i="1" s="1"/>
  <c r="I66" i="1" s="1"/>
  <c r="J65" i="1" s="1"/>
  <c r="J66" i="1" s="1"/>
  <c r="K65" i="1" s="1"/>
  <c r="K66" i="1" s="1"/>
  <c r="L65" i="1" s="1"/>
  <c r="L66" i="1" s="1"/>
  <c r="M65" i="1" s="1"/>
  <c r="M66" i="1" s="1"/>
  <c r="N65" i="1" s="1"/>
  <c r="N66" i="1" s="1"/>
  <c r="O65" i="1" s="1"/>
  <c r="O66" i="1" s="1"/>
  <c r="P65" i="1" s="1"/>
  <c r="P66" i="1" s="1"/>
  <c r="Q65" i="1" s="1"/>
  <c r="Q66" i="1" s="1"/>
  <c r="H74" i="1" l="1"/>
  <c r="I73" i="1" s="1"/>
  <c r="I74" i="1" s="1"/>
  <c r="J73" i="1" s="1"/>
  <c r="J74" i="1" s="1"/>
  <c r="K73" i="1" s="1"/>
  <c r="K74" i="1" s="1"/>
  <c r="L73" i="1" s="1"/>
  <c r="L74" i="1" s="1"/>
  <c r="M73" i="1" s="1"/>
  <c r="M74" i="1" s="1"/>
  <c r="N73" i="1" s="1"/>
  <c r="N74" i="1" s="1"/>
  <c r="O73" i="1" s="1"/>
  <c r="O74" i="1" s="1"/>
  <c r="P73" i="1" s="1"/>
  <c r="P74" i="1" s="1"/>
  <c r="Q73" i="1" s="1"/>
  <c r="Q74" i="1" s="1"/>
  <c r="R72" i="1"/>
  <c r="R74" i="1" s="1"/>
  <c r="R85" i="1"/>
  <c r="R66" i="1"/>
</calcChain>
</file>

<file path=xl/sharedStrings.xml><?xml version="1.0" encoding="utf-8"?>
<sst xmlns="http://schemas.openxmlformats.org/spreadsheetml/2006/main" count="312" uniqueCount="202">
  <si>
    <t>Libellé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</si>
  <si>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</si>
  <si>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</si>
  <si>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</si>
  <si>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</si>
  <si>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</si>
  <si>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</si>
  <si>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</si>
  <si>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</si>
  <si>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</si>
  <si>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</si>
  <si>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</si>
  <si>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</si>
  <si>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Unité</t>
  </si>
  <si>
    <t>Volume</t>
  </si>
  <si>
    <t xml:space="preserve">Prix moyen </t>
  </si>
  <si>
    <t>Formalisation et création de l'entreprise</t>
  </si>
  <si>
    <t>Achat d'emballage</t>
  </si>
  <si>
    <t>Charges locatives</t>
  </si>
  <si>
    <t>Salaire du personnel y compris les impôts et taxes</t>
  </si>
  <si>
    <t>Autres charges</t>
  </si>
  <si>
    <t>Revenus prévisionnels</t>
  </si>
  <si>
    <t>Revenus</t>
  </si>
  <si>
    <t>Honoraires d'experts</t>
  </si>
  <si>
    <t>Entretien et réparation</t>
  </si>
  <si>
    <t>Communication et publicité</t>
  </si>
  <si>
    <t>Transport</t>
  </si>
  <si>
    <t>Acquisition de matériel de production</t>
  </si>
  <si>
    <t>Aménagement et installation technique</t>
  </si>
  <si>
    <t>Acquisition de matériel logistique</t>
  </si>
  <si>
    <t>Acquisition de matériel informatique et bureautique</t>
  </si>
  <si>
    <t>Autre investissement</t>
  </si>
  <si>
    <t>Charge 1</t>
  </si>
  <si>
    <t>Charge 2</t>
  </si>
  <si>
    <t>Charge 3</t>
  </si>
  <si>
    <t>Charge 4</t>
  </si>
  <si>
    <t>Charge 5</t>
  </si>
  <si>
    <t>Charge 6</t>
  </si>
  <si>
    <t>Charge 7</t>
  </si>
  <si>
    <t>Charge 8</t>
  </si>
  <si>
    <t>Charge 9</t>
  </si>
  <si>
    <t>Charge 10</t>
  </si>
  <si>
    <t>Charge 11</t>
  </si>
  <si>
    <t>Charge 12</t>
  </si>
  <si>
    <t>Charge 13</t>
  </si>
  <si>
    <t>Charge 14</t>
  </si>
  <si>
    <t>Charge 15</t>
  </si>
  <si>
    <t xml:space="preserve">Total Charges prévisionnelles </t>
  </si>
  <si>
    <t>Total Revenus prévisionnels</t>
  </si>
  <si>
    <t>Investissement 1</t>
  </si>
  <si>
    <t>Investissement 2</t>
  </si>
  <si>
    <t>Investissement 3</t>
  </si>
  <si>
    <t>Investissement 4</t>
  </si>
  <si>
    <t>Investissement 5</t>
  </si>
  <si>
    <t>Investissement 6</t>
  </si>
  <si>
    <t>Investissement 7</t>
  </si>
  <si>
    <t>Investissement 8</t>
  </si>
  <si>
    <t>Investissement 9</t>
  </si>
  <si>
    <t>Investissement 10</t>
  </si>
  <si>
    <t>Investissement 11</t>
  </si>
  <si>
    <t>Investissement 12</t>
  </si>
  <si>
    <t>Investissement 13</t>
  </si>
  <si>
    <t>Investissement 14</t>
  </si>
  <si>
    <t>Investissement 15</t>
  </si>
  <si>
    <t>Caution : eau et énergie</t>
  </si>
  <si>
    <t>Acquisition de logiciels</t>
  </si>
  <si>
    <t>Achat d'énergie (electricité, carburant, gaz) et eau</t>
  </si>
  <si>
    <t>Frais de formation et certificiation</t>
  </si>
  <si>
    <t>Total Investissements prévisionnels</t>
  </si>
  <si>
    <t>Autre service : douane, transit, assurance, frais bancaires, etc.</t>
  </si>
  <si>
    <t>Total</t>
  </si>
  <si>
    <t xml:space="preserve">Imputation </t>
  </si>
  <si>
    <t>Solde final de trésorerie</t>
  </si>
  <si>
    <t>Solde initial de trésorerie</t>
  </si>
  <si>
    <t>Rubrique</t>
  </si>
  <si>
    <t>Nom du projet :</t>
  </si>
  <si>
    <t>(Nom court, distinctif et mémorisable)</t>
  </si>
  <si>
    <t>(Nom, prénom, nom de l’entreprise ou de la structure s’il y a lieu)</t>
  </si>
  <si>
    <t>Porteur du projet / Structure :</t>
  </si>
  <si>
    <t>Guichet :</t>
  </si>
  <si>
    <t>Charges d'exploitation</t>
  </si>
  <si>
    <t>Investissements</t>
  </si>
  <si>
    <t>Guichet</t>
  </si>
  <si>
    <t>Création</t>
  </si>
  <si>
    <t>PREVISIONS FINANCIERES SIMPLIFIEES DES 12 PROCHAINS MOIS</t>
  </si>
  <si>
    <t>Autres dépenses</t>
  </si>
  <si>
    <t>Structure du modèle</t>
  </si>
  <si>
    <t>Consignes générales</t>
  </si>
  <si>
    <t>2.1</t>
  </si>
  <si>
    <t>2.2</t>
  </si>
  <si>
    <t>2.3</t>
  </si>
  <si>
    <r>
      <t xml:space="preserve">La colonne </t>
    </r>
    <r>
      <rPr>
        <b/>
        <sz val="11"/>
        <color theme="1"/>
        <rFont val="Calibri"/>
        <family val="2"/>
        <scheme val="minor"/>
      </rPr>
      <t>E (Imputation)</t>
    </r>
    <r>
      <rPr>
        <sz val="11"/>
        <color theme="1"/>
        <rFont val="Calibri"/>
        <family val="2"/>
        <scheme val="minor"/>
      </rPr>
      <t xml:space="preserve"> permet de qualifier le type d'impact catalytique qu'une dépense d'exploitation ou d'investissement prévue aura sur l'accélération de votre projet.</t>
    </r>
  </si>
  <si>
    <t>Frais personnel : téléphone, déplacement, etc.</t>
  </si>
  <si>
    <t>Développement et test de prototype</t>
  </si>
  <si>
    <t>Validation commerciale de l'offre et acquisition de clients</t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</si>
  <si>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Bloc 2 </t>
    </r>
    <r>
      <rPr>
        <sz val="11"/>
        <color theme="1"/>
        <rFont val="Calibri"/>
        <family val="2"/>
        <scheme val="minor"/>
      </rPr>
      <t xml:space="preserve">(Ligne 11 à 29) : Prévision des </t>
    </r>
    <r>
      <rPr>
        <b/>
        <sz val="11"/>
        <color theme="1"/>
        <rFont val="Calibri"/>
        <family val="2"/>
        <scheme val="minor"/>
      </rPr>
      <t xml:space="preserve">revenus </t>
    </r>
    <r>
      <rPr>
        <sz val="11"/>
        <color theme="1"/>
        <rFont val="Calibri"/>
        <family val="2"/>
        <scheme val="minor"/>
      </rPr>
      <t>c’est-à-dire du chiffre d'affaires ou des recettes attendues de votre projet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</si>
  <si>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Bloc 4 </t>
    </r>
    <r>
      <rPr>
        <sz val="11"/>
        <color theme="1"/>
        <rFont val="Calibri"/>
        <family val="2"/>
        <scheme val="minor"/>
      </rPr>
      <t xml:space="preserve">(Ligne 46 à 61) : Prévision des </t>
    </r>
    <r>
      <rPr>
        <b/>
        <sz val="11"/>
        <color theme="1"/>
        <rFont val="Calibri"/>
        <family val="2"/>
        <scheme val="minor"/>
      </rPr>
      <t>dépenses d'investissement</t>
    </r>
    <r>
      <rPr>
        <sz val="11"/>
        <color theme="1"/>
        <rFont val="Calibri"/>
        <family val="2"/>
        <scheme val="minor"/>
      </rPr>
      <t xml:space="preserve"> c’est-à-dire les acquisitions d'équipements, de matériels, de logiciels, les aménagements technique à effectuer dans le cadre de votre projet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</si>
  <si>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Bloc 1 </t>
    </r>
    <r>
      <rPr>
        <sz val="11"/>
        <color theme="1"/>
        <rFont val="Calibri"/>
        <family val="2"/>
        <scheme val="minor"/>
      </rPr>
      <t>(Ligne 4 à 8)     : Informations d'identification du projet : Guichet, Nom du projet, Nom du porteur</t>
    </r>
  </si>
  <si>
    <t>Seules les cellules de couleur jaune peuvent être renseignées</t>
  </si>
  <si>
    <t>2.4</t>
  </si>
  <si>
    <t>Les cellules d'autres couleurs que le jaune ne sont pas autorisées pour la saisie de données</t>
  </si>
  <si>
    <t>Instructions pour l'entrée des données dans les blocs</t>
  </si>
  <si>
    <t>3.1</t>
  </si>
  <si>
    <t>Bloc 1 : Informations d'identification</t>
  </si>
  <si>
    <t>2.5</t>
  </si>
  <si>
    <t>Certaines cellules jaunes doivent être renseignées en sélectionnant des données dans une liste de choix. Dans ce cas, une instruction spécifique apparaitra dès la sélection de la cellule.</t>
  </si>
  <si>
    <r>
      <t xml:space="preserve">Nom du projet </t>
    </r>
    <r>
      <rPr>
        <sz val="11"/>
        <color theme="1"/>
        <rFont val="Calibri"/>
        <family val="2"/>
        <scheme val="minor"/>
      </rPr>
      <t>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Saisir le nom de votre projet. Attention! Le nom doit être le même que celui renseigné sur le formulaire de candidature</t>
    </r>
  </si>
  <si>
    <t>3.2</t>
  </si>
  <si>
    <t>Saisissez le nom de vos produits ou services dans les cellules C12 à C16.</t>
  </si>
  <si>
    <r>
      <t xml:space="preserve">Pour chaque produit listé, vous devez ensuite saisir mois après mois les données prévsionnelles suivantes sur les lignes dédiées : </t>
    </r>
    <r>
      <rPr>
        <b/>
        <sz val="11"/>
        <color theme="1"/>
        <rFont val="Calibri"/>
        <family val="2"/>
        <scheme val="minor"/>
      </rPr>
      <t>Volumes, Prix moyen de vente, Revenus</t>
    </r>
  </si>
  <si>
    <t>3.3</t>
  </si>
  <si>
    <t>Les natures comptables pré-enrégistrées sont les suivantes :</t>
  </si>
  <si>
    <t>Vous pouvez saisir maximum 15 lignes de charges libellées Charge 1 à Charge 15.</t>
  </si>
  <si>
    <t>Validation de l'oppportunié : élaboration de business model, études de marché, autres études, etc.</t>
  </si>
  <si>
    <t>Elaboration d'un plan stratégique, d'un business plan, pitch deck, teaser, etc.</t>
  </si>
  <si>
    <t>3.4</t>
  </si>
  <si>
    <t>Vous pouvez saisir maximum 15 lignes d'investissement libellées Investissement 1 à Investissement 15.</t>
  </si>
  <si>
    <t>Déroulez les cellules C46 à C60 pour choisir la nature comptable de l'investissement que vous prévoyez puis renseigner les montants mois après mois (colonne F à Q).</t>
  </si>
  <si>
    <t>Déroulez les cellules E30 à E44 pour choisir l'mpact business attendu de la dépense que vous prévoyez réaliser.</t>
  </si>
  <si>
    <t>Déroulez les cellules C30 à C44 pour choisir la nature comptable de la charge que vous prévoyez puis renseigner les montants mois après mois (colonne F à Q).</t>
  </si>
  <si>
    <t>Déroulez les cellules E46 à E60 pour choisir l'mpact business attendu de la dépense d'investissement que vous prévoyez réaliser.</t>
  </si>
  <si>
    <t>3.5</t>
  </si>
  <si>
    <t>Seule la cellule F63 est ouverte à la saisie du solde initial c’est-à-dire le solde de votre trésorerie avant l'encaissement de la subvention NEXT IMPACT. Ce solde peut être nul.</t>
  </si>
  <si>
    <t>Les autres lignes se calculent automatiquement. Vous ne pouvez donc pas y saisir de données.</t>
  </si>
  <si>
    <t>Bloc 5 : Prévision des soldes de trésorerie</t>
  </si>
  <si>
    <r>
      <t>La feuille "</t>
    </r>
    <r>
      <rPr>
        <b/>
        <sz val="11"/>
        <color theme="1"/>
        <rFont val="Calibri"/>
        <family val="2"/>
        <scheme val="minor"/>
      </rPr>
      <t>Prévisions simplifiées</t>
    </r>
    <r>
      <rPr>
        <sz val="11"/>
        <color theme="1"/>
        <rFont val="Calibri"/>
        <family val="2"/>
        <scheme val="minor"/>
      </rPr>
      <t xml:space="preserve">" se renseigne mois par mois de la </t>
    </r>
    <r>
      <rPr>
        <b/>
        <sz val="11"/>
        <color theme="1"/>
        <rFont val="Calibri"/>
        <family val="2"/>
        <scheme val="minor"/>
      </rPr>
      <t>colonne F</t>
    </r>
    <r>
      <rPr>
        <sz val="11"/>
        <color theme="1"/>
        <rFont val="Calibri"/>
        <family val="2"/>
        <scheme val="minor"/>
      </rPr>
      <t xml:space="preserve"> (Mois 1 ) à la </t>
    </r>
    <r>
      <rPr>
        <b/>
        <sz val="11"/>
        <color theme="1"/>
        <rFont val="Calibri"/>
        <family val="2"/>
        <scheme val="minor"/>
      </rPr>
      <t>colonne Q</t>
    </r>
    <r>
      <rPr>
        <sz val="11"/>
        <color theme="1"/>
        <rFont val="Calibri"/>
        <family val="2"/>
        <scheme val="minor"/>
      </rPr>
      <t xml:space="preserve"> (Mois 12).</t>
    </r>
  </si>
  <si>
    <t>2.6</t>
  </si>
  <si>
    <r>
      <t>La feuille "</t>
    </r>
    <r>
      <rPr>
        <b/>
        <sz val="11"/>
        <color theme="1"/>
        <rFont val="Calibri"/>
        <family val="2"/>
        <scheme val="minor"/>
      </rPr>
      <t>Complément d'informations</t>
    </r>
    <r>
      <rPr>
        <sz val="11"/>
        <color theme="1"/>
        <rFont val="Calibri"/>
        <family val="2"/>
        <scheme val="minor"/>
      </rPr>
      <t>" permet d'apporter des précisions que vous jugez utiles pour la compréhension de vos prévisions. Renseignez ces précisions  pour les blocs pertinents.</t>
    </r>
  </si>
  <si>
    <t>Cette feuille peut être utilisée pour expliquez les formules que vous avez mises en œuvre pour obtenir certaines données renseignées dans certains blocs. Son usage demeure facultatif.</t>
  </si>
  <si>
    <t>3.6</t>
  </si>
  <si>
    <t>Attention ! Veuillez lire attentivement les consignes contenues dans la feuille 'Instructions - A lire avant de démarrer vos prévisions.</t>
  </si>
  <si>
    <t>MANUEL D'UTILISATION (A LIRE ATTENTIVEMENT)</t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</si>
  <si>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Bloc 6 </t>
    </r>
    <r>
      <rPr>
        <sz val="11"/>
        <color theme="1"/>
        <rFont val="Calibri"/>
        <family val="2"/>
        <scheme val="minor"/>
      </rPr>
      <t xml:space="preserve">(Ligne 66 à 73) : Prévision des </t>
    </r>
    <r>
      <rPr>
        <b/>
        <sz val="11"/>
        <color theme="1"/>
        <rFont val="Calibri"/>
        <family val="2"/>
        <scheme val="minor"/>
      </rPr>
      <t>dépenses par type d'impact catalytique sur l'accélération de votre projet</t>
    </r>
    <r>
      <rPr>
        <sz val="11"/>
        <color theme="1"/>
        <rFont val="Calibri"/>
        <family val="2"/>
        <scheme val="minor"/>
      </rPr>
      <t>.</t>
    </r>
  </si>
  <si>
    <t>Bloc 6 : Synthèse des dépenses par type d'impact business</t>
  </si>
  <si>
    <t>Ces cellules se renseignent automatiquement. Aucune action de saisie de donnée n'est attendue de vous.</t>
  </si>
  <si>
    <t>Le premier mois étant celui aucours duquel vous commencerez à encaisser la subvention prévue par le programme NEXT IMPACT.</t>
  </si>
  <si>
    <t xml:space="preserve">Autres instructions </t>
  </si>
  <si>
    <t>Ne pas déplacer ou supprimer les feuilles du fichier.</t>
  </si>
  <si>
    <t>Ne pas rajouter de nouvelles feuilles.</t>
  </si>
  <si>
    <t>Ne pas connecter les feuilles de ce fichier avec des feuilles extérieures présentes dans d'autres fichiers dont vous êtes propriétaires.</t>
  </si>
  <si>
    <t>4.1</t>
  </si>
  <si>
    <t>Les actions interdites</t>
  </si>
  <si>
    <t>4.2</t>
  </si>
  <si>
    <t>Nom du fichier</t>
  </si>
  <si>
    <t>Ne pas modifier les couleurs des cellules.</t>
  </si>
  <si>
    <t>Une fois renseigné, renommez le fichier avant de le joindre à votre formulaire de candidature.</t>
  </si>
  <si>
    <t>NextImpactC1_Idéation_Smarthome</t>
  </si>
  <si>
    <r>
      <t xml:space="preserve">Le nom du fichier devra être composé comme suit : </t>
    </r>
    <r>
      <rPr>
        <b/>
        <sz val="11"/>
        <color theme="1"/>
        <rFont val="Calibri"/>
        <family val="2"/>
        <scheme val="minor"/>
      </rPr>
      <t>"Next Impact C1_Guichet_Nom de votre projet"</t>
    </r>
  </si>
  <si>
    <t xml:space="preserve">Exemple 1 : </t>
  </si>
  <si>
    <t xml:space="preserve">Exemple 2 : </t>
  </si>
  <si>
    <t>NextImpactC1_Création_Smarthome</t>
  </si>
  <si>
    <t>Ne pas joindre ce fichier à votre formulaire de candidature en l'enrégistrant au format pdf.</t>
  </si>
  <si>
    <r>
      <t xml:space="preserve">Ce fichier comporte 3 feuilles : </t>
    </r>
    <r>
      <rPr>
        <b/>
        <sz val="11"/>
        <color theme="1"/>
        <rFont val="Calibri"/>
        <family val="2"/>
        <scheme val="minor"/>
      </rPr>
      <t>"Instructions - A lire" ;  "Prévisions simplifiées" ; "Complément d'infos".</t>
    </r>
  </si>
  <si>
    <r>
      <t>Il permet de réaliser vos prévisions financières sur les 12 prochains mois en vous servant de la feuille "</t>
    </r>
    <r>
      <rPr>
        <b/>
        <sz val="11"/>
        <color theme="1"/>
        <rFont val="Calibri"/>
        <family val="2"/>
        <scheme val="minor"/>
      </rPr>
      <t>Prévisions simplifiées</t>
    </r>
    <r>
      <rPr>
        <sz val="11"/>
        <color theme="1"/>
        <rFont val="Calibri"/>
        <family val="2"/>
        <scheme val="minor"/>
      </rPr>
      <t>".</t>
    </r>
  </si>
  <si>
    <r>
      <t>La feuille "</t>
    </r>
    <r>
      <rPr>
        <b/>
        <sz val="11"/>
        <color theme="1"/>
        <rFont val="Calibri"/>
        <family val="2"/>
        <scheme val="minor"/>
      </rPr>
      <t>Prévisions simplifiées</t>
    </r>
    <r>
      <rPr>
        <sz val="11"/>
        <color theme="1"/>
        <rFont val="Calibri"/>
        <family val="2"/>
        <scheme val="minor"/>
      </rPr>
      <t>" comporte 6 blocs :</t>
    </r>
  </si>
  <si>
    <t>PRECISIONS ET COMMENTAIRES SUR LES PREVISIONS FINANCIERES SIMPLIFIEES DES 12 PROCHAINS MOIS</t>
  </si>
  <si>
    <t>Bloc</t>
  </si>
  <si>
    <t>Précisions et commentaires</t>
  </si>
  <si>
    <t xml:space="preserve"> Bloc 1 (Ligne 4 à 8)     : Informations d'identification du projet</t>
  </si>
  <si>
    <t xml:space="preserve"> Bloc 2 (Ligne 11 à 29) : Prévision des revenus</t>
  </si>
  <si>
    <t xml:space="preserve"> Bloc 3 (Ligne 30 à 45) : Prévision des charges d'exploitation </t>
  </si>
  <si>
    <t xml:space="preserve"> Bloc 4 (Ligne 46 à 61) : Prévision des dépenses d'investissement</t>
  </si>
  <si>
    <t xml:space="preserve"> Bloc 5 (Ligne 63 à 64) : Prévision des soldes mensuels de trésorerie </t>
  </si>
  <si>
    <t xml:space="preserve"> Bloc 6 (Ligne 66 à 73) : Synthèse des dépenses par type d'impact business</t>
  </si>
  <si>
    <t>Blocs</t>
  </si>
  <si>
    <t>N° Ligne (Ex : L 35)</t>
  </si>
  <si>
    <t>N°</t>
  </si>
  <si>
    <r>
      <t>Si vous avez plus de 5 produits, listez les 4 meilleurs en terme de ventes dans les cellules C12 à C15 et regroupez les autres sous la désignation "</t>
    </r>
    <r>
      <rPr>
        <b/>
        <sz val="11"/>
        <color theme="1"/>
        <rFont val="Calibri"/>
        <family val="2"/>
        <scheme val="minor"/>
      </rPr>
      <t>Autres produits</t>
    </r>
    <r>
      <rPr>
        <sz val="11"/>
        <color theme="1"/>
        <rFont val="Calibri"/>
        <family val="2"/>
        <scheme val="minor"/>
      </rPr>
      <t>" dans la cellule C16.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</si>
  <si>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Bloc 3 </t>
    </r>
    <r>
      <rPr>
        <sz val="11"/>
        <color theme="1"/>
        <rFont val="Calibri"/>
        <family val="2"/>
        <scheme val="minor"/>
      </rPr>
      <t xml:space="preserve">(Ligne 30 à 45) : Prévision des </t>
    </r>
    <r>
      <rPr>
        <b/>
        <sz val="11"/>
        <color theme="1"/>
        <rFont val="Calibri"/>
        <family val="2"/>
        <scheme val="minor"/>
      </rPr>
      <t>charges d'exploitation</t>
    </r>
    <r>
      <rPr>
        <sz val="11"/>
        <color theme="1"/>
        <rFont val="Calibri"/>
        <family val="2"/>
        <scheme val="minor"/>
      </rPr>
      <t xml:space="preserve"> c’est-à-dire les dépenses récurrentes associées à votre projet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</si>
  <si>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Bloc 5 </t>
    </r>
    <r>
      <rPr>
        <sz val="11"/>
        <color theme="1"/>
        <rFont val="Calibri"/>
        <family val="2"/>
        <scheme val="minor"/>
      </rPr>
      <t xml:space="preserve">(Ligne 63 à 64) : Prévision des </t>
    </r>
    <r>
      <rPr>
        <b/>
        <sz val="11"/>
        <color theme="1"/>
        <rFont val="Calibri"/>
        <family val="2"/>
        <scheme val="minor"/>
      </rPr>
      <t>soldes initiaux et finaux mensuels de trésorerie</t>
    </r>
    <r>
      <rPr>
        <sz val="11"/>
        <color theme="1"/>
        <rFont val="Calibri"/>
        <family val="2"/>
        <scheme val="minor"/>
      </rPr>
      <t xml:space="preserve"> résultant des prévsions de revenus et de dépenses liés à votre projet.</t>
    </r>
  </si>
  <si>
    <t xml:space="preserve">Les catégories d'impact business potentiel attendu sont : </t>
  </si>
  <si>
    <r>
      <t xml:space="preserve">Porteur du projet / Structure : </t>
    </r>
    <r>
      <rPr>
        <sz val="11"/>
        <color theme="1"/>
        <rFont val="Calibri"/>
        <family val="2"/>
        <scheme val="minor"/>
      </rPr>
      <t>Nom, prénom, nom de l’entreprise ou de la structure s’il y a lieu. Attention ! Ces informations doivent être identiques à celles figurant sur le formulaire de candidature.</t>
    </r>
  </si>
  <si>
    <t>Achat de matières premières et fournitures</t>
  </si>
  <si>
    <t>L'impact business représente l'effet positif que la dépense aura sur l'accélération de votre projet entrepreneurial. Les types d'impact pré-enrégistrés sont :</t>
  </si>
  <si>
    <t>L'impact business représente l'effet positif que la dépense aura sur l'accélération de votre projet entrepreneurial. Les type d'impact pré-enrégistrés sont :</t>
  </si>
  <si>
    <t>Validation de l'oppportunité : élaboration de business model, études de marché, autres études, etc.</t>
  </si>
  <si>
    <t>Ne pas modifier la version d'Excel sur lequel ce fichier fonctionne.</t>
  </si>
  <si>
    <t>[Nom Produit / Service 1]</t>
  </si>
  <si>
    <t>[Nom Produit / Service 2]</t>
  </si>
  <si>
    <t>[Nom Produit / Service 3]</t>
  </si>
  <si>
    <t>[Nom Produit / Service 4]</t>
  </si>
  <si>
    <t>[Nom Produit / Service 5]</t>
  </si>
  <si>
    <t>Le fichier est protégé en écriture pour toutes les cellules dans lesquelles vous n'êtes pas autorisés à saisir des données.</t>
  </si>
  <si>
    <t>Dépenses d'exploitation</t>
  </si>
  <si>
    <t>Dépenses d'investissement</t>
  </si>
  <si>
    <t>Total dépenses</t>
  </si>
  <si>
    <t>Trésorerie initiale</t>
  </si>
  <si>
    <t>Trésorerie finale</t>
  </si>
  <si>
    <t xml:space="preserve">Total </t>
  </si>
  <si>
    <t>Tab 1 : Synthèse prévisions financières</t>
  </si>
  <si>
    <t>Tab 2 : Dépenses par impact business</t>
  </si>
  <si>
    <r>
      <t xml:space="preserve">Guichet </t>
    </r>
    <r>
      <rPr>
        <sz val="11"/>
        <color theme="1"/>
        <rFont val="Calibri"/>
        <family val="2"/>
        <scheme val="minor"/>
      </rPr>
      <t>: Pré-renseigné (Création)</t>
    </r>
  </si>
  <si>
    <t>Si votre projet ne génére pas encore de revenu, veuillez ne pas renseigner ce bloc.</t>
  </si>
  <si>
    <t>Bloc 2 : Prévision des revenus (uniquement pour les projets générant dejà des revenus)</t>
  </si>
  <si>
    <t>Bloc 3 : Prévision des charges ou dépenses d'exploitation (pour les projets générant ou non des revenus)</t>
  </si>
  <si>
    <t>Bloc 4 : Prévision des dépenses d'investissement (pour les projets générant ou non des revenus)</t>
  </si>
  <si>
    <r>
      <t>Vous devez par contre utiliser les données totales figurant dans ce tableau de synthèse (</t>
    </r>
    <r>
      <rPr>
        <b/>
        <i/>
        <sz val="11"/>
        <color theme="1"/>
        <rFont val="Calibri"/>
        <family val="2"/>
        <scheme val="minor"/>
      </rPr>
      <t>colonne R</t>
    </r>
    <r>
      <rPr>
        <sz val="11"/>
        <color theme="1"/>
        <rFont val="Calibri"/>
        <family val="2"/>
        <scheme val="minor"/>
      </rPr>
      <t>) pour repondre à la question "</t>
    </r>
    <r>
      <rPr>
        <b/>
        <i/>
        <sz val="11"/>
        <color theme="1"/>
        <rFont val="Calibri"/>
        <family val="2"/>
        <scheme val="minor"/>
      </rPr>
      <t>A quoi servira ce financement?</t>
    </r>
    <r>
      <rPr>
        <sz val="11"/>
        <color theme="1"/>
        <rFont val="Calibri"/>
        <family val="2"/>
        <scheme val="minor"/>
      </rPr>
      <t>" figurant dans le formulaire de candidature et dans le résumé du projet.</t>
    </r>
  </si>
  <si>
    <t>Tous les montants doivent être exprimés en $ USD. 1 $USD = 577 FCFA.</t>
  </si>
  <si>
    <t>Les données monétaires doivent être saisies en $ USD. 1 $USD = 577 FCFA.</t>
  </si>
  <si>
    <t>$ USD</t>
  </si>
  <si>
    <t>Les valeurs monétaires doivent être exprimées en $USD. 1 $USD = 577 F CFA.</t>
  </si>
  <si>
    <t>Les saisies ne sont autorisées que dans les cellules de couleur jaune.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</si>
</sst>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Arial Black"/>
      <family val="2"/>
    </font>
    <font>
      <b/>
      <sz val="12"/>
      <color theme="1"/>
      <name val="Arial Black"/>
      <family val="2"/>
    </font>
    <font>
      <b/>
      <sz val="12"/>
      <color theme="1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lightDown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3" borderId="0" xfId="0" applyFill="1" applyProtection="1">
      <protection locked="0"/>
    </xf>
    <xf numFmtId="3" fontId="0" fillId="3" borderId="0" xfId="0" applyNumberFormat="1" applyFill="1" applyAlignment="1" applyProtection="1">
      <alignment horizontal="right" vertical="center"/>
      <protection locked="0"/>
    </xf>
    <xf numFmtId="3" fontId="0" fillId="3" borderId="1" xfId="0" applyNumberFormat="1" applyFill="1" applyBorder="1" applyAlignment="1" applyProtection="1">
      <alignment horizontal="right" vertical="center"/>
      <protection locked="0"/>
    </xf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4" borderId="0" xfId="0" applyFill="1"/>
    <xf numFmtId="0" fontId="1" fillId="2" borderId="1" xfId="0" applyFont="1" applyFill="1" applyBorder="1"/>
    <xf numFmtId="3" fontId="1" fillId="2" borderId="1" xfId="0" applyNumberFormat="1" applyFont="1" applyFill="1" applyBorder="1" applyAlignment="1">
      <alignment horizontal="right" vertical="center"/>
    </xf>
    <xf numFmtId="3" fontId="1" fillId="0" borderId="4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0" fontId="1" fillId="0" borderId="5" xfId="0" applyFont="1" applyBorder="1"/>
    <xf numFmtId="0" fontId="0" fillId="0" borderId="6" xfId="0" applyBorder="1"/>
    <xf numFmtId="3" fontId="0" fillId="0" borderId="0" xfId="0" applyNumberFormat="1" applyAlignment="1">
      <alignment horizontal="right"/>
    </xf>
    <xf numFmtId="0" fontId="0" fillId="0" borderId="7" xfId="0" applyBorder="1"/>
    <xf numFmtId="0" fontId="0" fillId="0" borderId="8" xfId="0" applyBorder="1"/>
    <xf numFmtId="3" fontId="0" fillId="0" borderId="8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Alignment="1">
      <alignment horizontal="centerContinuous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2" borderId="1" xfId="0" applyFont="1" applyFill="1" applyBorder="1"/>
    <xf numFmtId="0" fontId="6" fillId="0" borderId="0" xfId="0" applyFont="1"/>
    <xf numFmtId="0" fontId="1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 indent="2"/>
    </xf>
    <xf numFmtId="0" fontId="11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5" fillId="6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3" fontId="0" fillId="0" borderId="0" xfId="0" applyNumberFormat="1" applyAlignment="1">
      <alignment horizontal="right" vertical="center"/>
    </xf>
    <xf numFmtId="0" fontId="0" fillId="0" borderId="0" xfId="0" quotePrefix="1"/>
    <xf numFmtId="0" fontId="9" fillId="0" borderId="0" xfId="0" quotePrefix="1" applyFont="1" applyAlignment="1">
      <alignment horizontal="left" indent="2"/>
    </xf>
    <xf numFmtId="0" fontId="1" fillId="3" borderId="0" xfId="0" applyFont="1" applyFill="1"/>
    <xf numFmtId="0" fontId="10" fillId="0" borderId="0" xfId="0" applyFont="1"/>
    <xf numFmtId="0" fontId="1" fillId="5" borderId="0" xfId="0" applyFont="1" applyFill="1"/>
    <xf numFmtId="0" fontId="0" fillId="0" borderId="2" xfId="0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3" fontId="0" fillId="0" borderId="0" xfId="0" applyNumberFormat="1" applyAlignment="1" applyProtection="1">
      <alignment horizontal="right"/>
      <protection locked="0"/>
    </xf>
    <xf numFmtId="3" fontId="1" fillId="2" borderId="9" xfId="0" applyNumberFormat="1" applyFont="1" applyFill="1" applyBorder="1" applyAlignment="1">
      <alignment horizontal="right" vertical="center"/>
    </xf>
    <xf numFmtId="3" fontId="1" fillId="2" borderId="11" xfId="0" applyNumberFormat="1" applyFont="1" applyFill="1" applyBorder="1" applyAlignment="1">
      <alignment horizontal="right" vertical="center"/>
    </xf>
    <xf numFmtId="3" fontId="1" fillId="2" borderId="12" xfId="0" applyNumberFormat="1" applyFont="1" applyFill="1" applyBorder="1" applyAlignment="1">
      <alignment horizontal="right" vertical="center"/>
    </xf>
    <xf numFmtId="3" fontId="1" fillId="2" borderId="13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horizontal="right" vertical="center"/>
    </xf>
    <xf numFmtId="3" fontId="1" fillId="0" borderId="4" xfId="0" applyNumberFormat="1" applyFont="1" applyFill="1" applyBorder="1" applyAlignment="1">
      <alignment horizontal="right" vertical="center"/>
    </xf>
    <xf numFmtId="0" fontId="1" fillId="2" borderId="15" xfId="0" applyFont="1" applyFill="1" applyBorder="1"/>
    <xf numFmtId="0" fontId="0" fillId="0" borderId="6" xfId="0" applyBorder="1" applyProtection="1">
      <protection locked="0"/>
    </xf>
    <xf numFmtId="0" fontId="1" fillId="2" borderId="16" xfId="0" applyFont="1" applyFill="1" applyBorder="1"/>
    <xf numFmtId="0" fontId="1" fillId="0" borderId="17" xfId="0" applyFont="1" applyFill="1" applyBorder="1"/>
    <xf numFmtId="0" fontId="1" fillId="0" borderId="7" xfId="0" applyFont="1" applyFill="1" applyBorder="1"/>
    <xf numFmtId="3" fontId="1" fillId="2" borderId="2" xfId="0" applyNumberFormat="1" applyFont="1" applyFill="1" applyBorder="1" applyAlignment="1">
      <alignment horizontal="right" vertical="center"/>
    </xf>
    <xf numFmtId="0" fontId="1" fillId="2" borderId="5" xfId="0" applyFont="1" applyFill="1" applyBorder="1"/>
    <xf numFmtId="3" fontId="1" fillId="0" borderId="2" xfId="0" applyNumberFormat="1" applyFont="1" applyBorder="1" applyAlignment="1">
      <alignment horizontal="right"/>
    </xf>
    <xf numFmtId="0" fontId="0" fillId="2" borderId="9" xfId="0" applyFont="1" applyFill="1" applyBorder="1"/>
    <xf numFmtId="0" fontId="0" fillId="0" borderId="0" xfId="0" applyFont="1" applyBorder="1" applyProtection="1">
      <protection locked="0"/>
    </xf>
    <xf numFmtId="3" fontId="0" fillId="0" borderId="0" xfId="0" applyNumberFormat="1" applyFont="1" applyBorder="1" applyAlignment="1" applyProtection="1">
      <alignment horizontal="right"/>
      <protection locked="0"/>
    </xf>
    <xf numFmtId="0" fontId="0" fillId="0" borderId="0" xfId="0" applyFont="1" applyBorder="1" applyAlignment="1" applyProtection="1">
      <alignment horizontal="right"/>
      <protection locked="0"/>
    </xf>
    <xf numFmtId="3" fontId="0" fillId="0" borderId="3" xfId="0" applyNumberFormat="1" applyFont="1" applyBorder="1" applyAlignment="1" applyProtection="1">
      <alignment horizontal="right"/>
      <protection locked="0"/>
    </xf>
    <xf numFmtId="0" fontId="0" fillId="2" borderId="11" xfId="0" applyFont="1" applyFill="1" applyBorder="1"/>
    <xf numFmtId="0" fontId="0" fillId="0" borderId="10" xfId="0" applyFont="1" applyFill="1" applyBorder="1"/>
    <xf numFmtId="3" fontId="0" fillId="0" borderId="10" xfId="0" applyNumberFormat="1" applyFont="1" applyFill="1" applyBorder="1" applyAlignment="1">
      <alignment horizontal="right" vertical="center"/>
    </xf>
    <xf numFmtId="3" fontId="0" fillId="0" borderId="14" xfId="0" applyNumberFormat="1" applyFont="1" applyFill="1" applyBorder="1" applyAlignment="1">
      <alignment horizontal="right" vertical="center"/>
    </xf>
    <xf numFmtId="0" fontId="0" fillId="0" borderId="8" xfId="0" applyFont="1" applyFill="1" applyBorder="1"/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left"/>
      <protection locked="0"/>
    </xf>
    <xf numFmtId="0" fontId="1" fillId="7" borderId="0" xfId="0" applyFont="1" applyFill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55562</xdr:colOff>
      <xdr:row>1</xdr:row>
      <xdr:rowOff>10835</xdr:rowOff>
    </xdr:from>
    <xdr:to>
      <xdr:col>2</xdr:col>
      <xdr:colOff>35485</xdr:colOff>
      <xdr:row>7</xdr:row>
      <xdr:rowOff>7937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6E77326-D4C0-94B7-46F0-502BB4034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62" y="193398"/>
          <a:ext cx="1400736" cy="14020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141816</xdr:colOff>
      <xdr:row>1</xdr:row>
      <xdr:rowOff>35983</xdr:rowOff>
    </xdr:from>
    <xdr:to>
      <xdr:col>1</xdr:col>
      <xdr:colOff>1344083</xdr:colOff>
      <xdr:row>6</xdr:row>
      <xdr:rowOff>131234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291BB32-C15D-4CB1-86E1-DE8DD6F97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233" y="152400"/>
          <a:ext cx="1202267" cy="1100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95EEE-A8C0-4FD7-B175-C1C5F8BEB6D5}">
  <dimension ref="B2:C32"/>
  <sheetViews>
    <sheetView workbookViewId="0">
      <selection activeCell="C2" sqref="C2:C9"/>
    </sheetView>
  </sheetViews>
  <sheetFormatPr baseColWidth="10" defaultRowHeight="14.5" x14ac:dyDescent="0.35"/>
  <cols>
    <col min="1" max="1" width="3.453125" customWidth="1"/>
    <col min="2" max="3" width="64.1796875" bestFit="1" customWidth="1"/>
  </cols>
  <sheetData>
    <row r="2" spans="2:3" x14ac:dyDescent="0.35">
      <c r="B2" s="1" t="s">
        <v>80</v>
      </c>
      <c r="C2" s="1" t="s">
        <v>71</v>
      </c>
    </row>
    <row r="3" spans="2:3" x14ac:dyDescent="0.35">
      <c r="B3" t="s">
        <v>172</v>
      </c>
      <c r="C3" t="s">
        <v>175</v>
      </c>
    </row>
    <row r="4" spans="2:3" x14ac:dyDescent="0.35">
      <c r="B4" t="s">
        <v>17</v>
      </c>
      <c r="C4" t="s">
        <v>92</v>
      </c>
    </row>
    <row r="5" spans="2:3" x14ac:dyDescent="0.35">
      <c r="B5" t="s">
        <v>66</v>
      </c>
      <c r="C5" t="s">
        <v>93</v>
      </c>
    </row>
    <row r="6" spans="2:3" x14ac:dyDescent="0.35">
      <c r="B6" t="s">
        <v>18</v>
      </c>
      <c r="C6" t="s">
        <v>94</v>
      </c>
    </row>
    <row r="7" spans="2:3" x14ac:dyDescent="0.35">
      <c r="B7" t="s">
        <v>23</v>
      </c>
      <c r="C7" t="s">
        <v>114</v>
      </c>
    </row>
    <row r="8" spans="2:3" x14ac:dyDescent="0.35">
      <c r="B8" t="s">
        <v>24</v>
      </c>
      <c r="C8" t="s">
        <v>16</v>
      </c>
    </row>
    <row r="9" spans="2:3" x14ac:dyDescent="0.35">
      <c r="B9" t="s">
        <v>26</v>
      </c>
      <c r="C9" t="s">
        <v>85</v>
      </c>
    </row>
    <row r="10" spans="2:3" x14ac:dyDescent="0.35">
      <c r="B10" t="s">
        <v>67</v>
      </c>
    </row>
    <row r="11" spans="2:3" x14ac:dyDescent="0.35">
      <c r="B11" t="s">
        <v>25</v>
      </c>
    </row>
    <row r="12" spans="2:3" x14ac:dyDescent="0.35">
      <c r="B12" t="s">
        <v>69</v>
      </c>
    </row>
    <row r="13" spans="2:3" x14ac:dyDescent="0.35">
      <c r="B13" t="s">
        <v>19</v>
      </c>
    </row>
    <row r="14" spans="2:3" x14ac:dyDescent="0.35">
      <c r="B14" t="s">
        <v>20</v>
      </c>
    </row>
    <row r="16" spans="2:3" x14ac:dyDescent="0.35">
      <c r="B16" s="1" t="s">
        <v>81</v>
      </c>
      <c r="C16" s="1" t="s">
        <v>82</v>
      </c>
    </row>
    <row r="17" spans="2:3" x14ac:dyDescent="0.35">
      <c r="B17" t="s">
        <v>28</v>
      </c>
      <c r="C17" t="s">
        <v>83</v>
      </c>
    </row>
    <row r="18" spans="2:3" x14ac:dyDescent="0.35">
      <c r="B18" t="s">
        <v>27</v>
      </c>
    </row>
    <row r="19" spans="2:3" x14ac:dyDescent="0.35">
      <c r="B19" t="s">
        <v>29</v>
      </c>
    </row>
    <row r="20" spans="2:3" x14ac:dyDescent="0.35">
      <c r="B20" t="s">
        <v>30</v>
      </c>
    </row>
    <row r="21" spans="2:3" x14ac:dyDescent="0.35">
      <c r="B21" t="s">
        <v>65</v>
      </c>
    </row>
    <row r="22" spans="2:3" x14ac:dyDescent="0.35">
      <c r="B22" t="s">
        <v>64</v>
      </c>
    </row>
    <row r="23" spans="2:3" x14ac:dyDescent="0.35">
      <c r="B23" t="s">
        <v>31</v>
      </c>
    </row>
    <row r="26" spans="2:3" x14ac:dyDescent="0.35">
      <c r="B26" s="1" t="s">
        <v>164</v>
      </c>
    </row>
    <row r="27" spans="2:3" x14ac:dyDescent="0.35">
      <c r="B27" t="s">
        <v>158</v>
      </c>
    </row>
    <row r="28" spans="2:3" x14ac:dyDescent="0.35">
      <c r="B28" t="s">
        <v>159</v>
      </c>
    </row>
    <row r="29" spans="2:3" x14ac:dyDescent="0.35">
      <c r="B29" t="s">
        <v>160</v>
      </c>
    </row>
    <row r="30" spans="2:3" x14ac:dyDescent="0.35">
      <c r="B30" t="s">
        <v>161</v>
      </c>
    </row>
    <row r="31" spans="2:3" x14ac:dyDescent="0.35">
      <c r="B31" t="s">
        <v>162</v>
      </c>
    </row>
    <row r="32" spans="2:3" x14ac:dyDescent="0.35">
      <c r="B32" t="s">
        <v>163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31B9C-4B9A-49BC-AE58-860361D42755}">
  <sheetPr>
    <tabColor rgb="FF002060"/>
  </sheetPr>
  <dimension ref="B1:S121"/>
  <sheetViews>
    <sheetView showGridLines="0" zoomScaleNormal="100" zoomScaleSheetLayoutView="100" workbookViewId="0">
      <selection activeCell="E12" sqref="E12"/>
    </sheetView>
  </sheetViews>
  <sheetFormatPr baseColWidth="10" defaultRowHeight="14.5" x14ac:dyDescent="0.35"/>
  <cols>
    <col min="1" max="1" width="1.26953125" customWidth="1"/>
    <col min="2" max="2" width="3" customWidth="1"/>
  </cols>
  <sheetData>
    <row r="1" spans="2:19" ht="9" customHeight="1" x14ac:dyDescent="0.35"/>
    <row r="2" spans="2:19" ht="22" x14ac:dyDescent="0.65">
      <c r="B2" s="27" t="s">
        <v>131</v>
      </c>
      <c r="C2" s="27"/>
      <c r="D2" s="27"/>
      <c r="E2" s="27"/>
      <c r="F2" s="27"/>
    </row>
    <row r="3" spans="2:19" ht="6" customHeight="1" x14ac:dyDescent="0.65">
      <c r="B3" s="24"/>
      <c r="C3" s="24"/>
      <c r="D3" s="24"/>
      <c r="E3" s="24"/>
      <c r="F3" s="24"/>
    </row>
    <row r="4" spans="2:19" ht="15.5" x14ac:dyDescent="0.35">
      <c r="B4" s="36">
        <v>1</v>
      </c>
      <c r="C4" s="29" t="s">
        <v>86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5" spans="2:19" ht="7" customHeight="1" x14ac:dyDescent="0.35"/>
    <row r="6" spans="2:19" x14ac:dyDescent="0.35">
      <c r="C6" t="s">
        <v>152</v>
      </c>
    </row>
    <row r="7" spans="2:19" ht="8" customHeight="1" x14ac:dyDescent="0.35"/>
    <row r="8" spans="2:19" x14ac:dyDescent="0.35">
      <c r="C8" t="s">
        <v>153</v>
      </c>
    </row>
    <row r="9" spans="2:19" x14ac:dyDescent="0.35">
      <c r="C9" t="s">
        <v>135</v>
      </c>
    </row>
    <row r="10" spans="2:19" x14ac:dyDescent="0.35">
      <c r="C10" s="42" t="s">
        <v>197</v>
      </c>
      <c r="D10" s="42"/>
      <c r="E10" s="42"/>
      <c r="F10" s="42"/>
      <c r="G10" s="42"/>
      <c r="H10" s="42"/>
    </row>
    <row r="11" spans="2:19" x14ac:dyDescent="0.35">
      <c r="C11" t="s">
        <v>154</v>
      </c>
    </row>
    <row r="12" spans="2:19" x14ac:dyDescent="0.35">
      <c r="C12" s="39" t="s">
        <v>97</v>
      </c>
    </row>
    <row r="13" spans="2:19" x14ac:dyDescent="0.35">
      <c r="C13" s="39" t="s">
        <v>95</v>
      </c>
    </row>
    <row r="14" spans="2:19" x14ac:dyDescent="0.35">
      <c r="C14" s="39" t="s">
        <v>168</v>
      </c>
    </row>
    <row r="15" spans="2:19" x14ac:dyDescent="0.35">
      <c r="C15" s="39" t="s">
        <v>96</v>
      </c>
    </row>
    <row r="16" spans="2:19" x14ac:dyDescent="0.35">
      <c r="C16" s="39" t="s">
        <v>169</v>
      </c>
    </row>
    <row r="17" spans="2:19" x14ac:dyDescent="0.35">
      <c r="C17" s="39" t="s">
        <v>132</v>
      </c>
    </row>
    <row r="19" spans="2:19" ht="15.5" x14ac:dyDescent="0.35">
      <c r="B19" s="36">
        <v>2</v>
      </c>
      <c r="C19" s="29" t="s">
        <v>87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</row>
    <row r="20" spans="2:19" ht="7" customHeight="1" x14ac:dyDescent="0.35"/>
    <row r="21" spans="2:19" x14ac:dyDescent="0.35">
      <c r="B21" s="1" t="s">
        <v>88</v>
      </c>
      <c r="C21" t="s">
        <v>125</v>
      </c>
    </row>
    <row r="22" spans="2:19" x14ac:dyDescent="0.35">
      <c r="B22" s="1" t="s">
        <v>89</v>
      </c>
      <c r="C22" t="s">
        <v>91</v>
      </c>
    </row>
    <row r="23" spans="2:19" x14ac:dyDescent="0.35">
      <c r="B23" s="1"/>
      <c r="C23" t="s">
        <v>170</v>
      </c>
    </row>
    <row r="24" spans="2:19" x14ac:dyDescent="0.35">
      <c r="B24" s="1"/>
      <c r="C24" s="40" t="s">
        <v>113</v>
      </c>
    </row>
    <row r="25" spans="2:19" x14ac:dyDescent="0.35">
      <c r="B25" s="1"/>
      <c r="C25" s="40" t="s">
        <v>92</v>
      </c>
    </row>
    <row r="26" spans="2:19" x14ac:dyDescent="0.35">
      <c r="B26" s="1"/>
      <c r="C26" s="40" t="s">
        <v>93</v>
      </c>
    </row>
    <row r="27" spans="2:19" x14ac:dyDescent="0.35">
      <c r="B27" s="1"/>
      <c r="C27" s="40" t="s">
        <v>94</v>
      </c>
    </row>
    <row r="28" spans="2:19" x14ac:dyDescent="0.35">
      <c r="B28" s="1"/>
      <c r="C28" s="40" t="s">
        <v>114</v>
      </c>
    </row>
    <row r="29" spans="2:19" x14ac:dyDescent="0.35">
      <c r="B29" s="1"/>
      <c r="C29" s="40" t="s">
        <v>16</v>
      </c>
    </row>
    <row r="30" spans="2:19" x14ac:dyDescent="0.35">
      <c r="B30" s="1"/>
      <c r="C30" s="40" t="s">
        <v>85</v>
      </c>
    </row>
    <row r="31" spans="2:19" x14ac:dyDescent="0.35">
      <c r="B31" s="1" t="s">
        <v>90</v>
      </c>
      <c r="C31" s="41" t="s">
        <v>98</v>
      </c>
      <c r="D31" s="41"/>
      <c r="E31" s="41"/>
      <c r="F31" s="41"/>
      <c r="G31" s="41"/>
    </row>
    <row r="32" spans="2:19" x14ac:dyDescent="0.35">
      <c r="B32" s="1" t="s">
        <v>99</v>
      </c>
      <c r="C32" t="s">
        <v>105</v>
      </c>
    </row>
    <row r="33" spans="2:19" x14ac:dyDescent="0.35">
      <c r="B33" s="1" t="s">
        <v>104</v>
      </c>
      <c r="C33" s="42" t="s">
        <v>100</v>
      </c>
    </row>
    <row r="34" spans="2:19" x14ac:dyDescent="0.35">
      <c r="B34" s="1" t="s">
        <v>126</v>
      </c>
      <c r="C34" t="s">
        <v>127</v>
      </c>
    </row>
    <row r="35" spans="2:19" x14ac:dyDescent="0.35">
      <c r="B35" s="1"/>
      <c r="C35" t="s">
        <v>128</v>
      </c>
    </row>
    <row r="37" spans="2:19" ht="15.5" x14ac:dyDescent="0.35">
      <c r="B37" s="36">
        <v>3</v>
      </c>
      <c r="C37" s="29" t="s">
        <v>101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</row>
    <row r="39" spans="2:19" x14ac:dyDescent="0.35">
      <c r="B39" s="43" t="s">
        <v>102</v>
      </c>
      <c r="C39" s="43" t="s">
        <v>103</v>
      </c>
      <c r="D39" s="43"/>
      <c r="E39" s="43"/>
      <c r="F39" s="43"/>
      <c r="G39" s="43"/>
      <c r="H39" s="43"/>
      <c r="I39" s="43"/>
      <c r="J39" s="43"/>
    </row>
    <row r="40" spans="2:19" x14ac:dyDescent="0.35">
      <c r="C40" s="1" t="s">
        <v>191</v>
      </c>
    </row>
    <row r="41" spans="2:19" x14ac:dyDescent="0.35">
      <c r="C41" s="1" t="s">
        <v>106</v>
      </c>
    </row>
    <row r="42" spans="2:19" x14ac:dyDescent="0.35">
      <c r="C42" s="1" t="s">
        <v>171</v>
      </c>
    </row>
    <row r="43" spans="2:19" ht="6" customHeight="1" x14ac:dyDescent="0.35">
      <c r="C43" s="1"/>
    </row>
    <row r="44" spans="2:19" x14ac:dyDescent="0.35">
      <c r="B44" s="43" t="s">
        <v>107</v>
      </c>
      <c r="C44" s="43" t="s">
        <v>193</v>
      </c>
      <c r="D44" s="43"/>
      <c r="E44" s="43"/>
      <c r="F44" s="43"/>
      <c r="G44" s="43"/>
      <c r="H44" s="43"/>
      <c r="I44" s="43"/>
      <c r="J44" s="43"/>
    </row>
    <row r="45" spans="2:19" x14ac:dyDescent="0.35">
      <c r="C45" t="s">
        <v>108</v>
      </c>
    </row>
    <row r="46" spans="2:19" x14ac:dyDescent="0.35">
      <c r="C46" t="s">
        <v>167</v>
      </c>
    </row>
    <row r="47" spans="2:19" x14ac:dyDescent="0.35">
      <c r="C47" t="s">
        <v>109</v>
      </c>
    </row>
    <row r="48" spans="2:19" x14ac:dyDescent="0.35">
      <c r="C48" s="42" t="s">
        <v>192</v>
      </c>
    </row>
    <row r="49" spans="2:10" ht="6" customHeight="1" x14ac:dyDescent="0.35">
      <c r="C49" s="1"/>
    </row>
    <row r="50" spans="2:10" x14ac:dyDescent="0.35">
      <c r="B50" s="43" t="s">
        <v>110</v>
      </c>
      <c r="C50" s="43" t="s">
        <v>194</v>
      </c>
      <c r="D50" s="43"/>
      <c r="E50" s="43"/>
      <c r="F50" s="43"/>
      <c r="G50" s="43"/>
      <c r="H50" s="43"/>
      <c r="I50" s="43"/>
      <c r="J50" s="43"/>
    </row>
    <row r="51" spans="2:10" x14ac:dyDescent="0.35">
      <c r="C51" t="s">
        <v>112</v>
      </c>
    </row>
    <row r="52" spans="2:10" x14ac:dyDescent="0.35">
      <c r="C52" t="s">
        <v>119</v>
      </c>
    </row>
    <row r="53" spans="2:10" x14ac:dyDescent="0.35">
      <c r="C53" t="s">
        <v>111</v>
      </c>
    </row>
    <row r="54" spans="2:10" x14ac:dyDescent="0.35">
      <c r="C54" s="31" t="s">
        <v>172</v>
      </c>
    </row>
    <row r="55" spans="2:10" x14ac:dyDescent="0.35">
      <c r="C55" s="31" t="s">
        <v>17</v>
      </c>
    </row>
    <row r="56" spans="2:10" x14ac:dyDescent="0.35">
      <c r="C56" s="31" t="s">
        <v>66</v>
      </c>
    </row>
    <row r="57" spans="2:10" x14ac:dyDescent="0.35">
      <c r="C57" s="31" t="s">
        <v>18</v>
      </c>
    </row>
    <row r="58" spans="2:10" x14ac:dyDescent="0.35">
      <c r="C58" s="31" t="s">
        <v>23</v>
      </c>
    </row>
    <row r="59" spans="2:10" x14ac:dyDescent="0.35">
      <c r="C59" s="31" t="s">
        <v>24</v>
      </c>
    </row>
    <row r="60" spans="2:10" x14ac:dyDescent="0.35">
      <c r="C60" s="31" t="s">
        <v>26</v>
      </c>
    </row>
    <row r="61" spans="2:10" x14ac:dyDescent="0.35">
      <c r="C61" s="31" t="s">
        <v>67</v>
      </c>
    </row>
    <row r="62" spans="2:10" x14ac:dyDescent="0.35">
      <c r="C62" s="31" t="s">
        <v>25</v>
      </c>
    </row>
    <row r="63" spans="2:10" x14ac:dyDescent="0.35">
      <c r="C63" s="31" t="s">
        <v>69</v>
      </c>
    </row>
    <row r="64" spans="2:10" x14ac:dyDescent="0.35">
      <c r="C64" s="31" t="s">
        <v>19</v>
      </c>
    </row>
    <row r="65" spans="2:10" x14ac:dyDescent="0.35">
      <c r="C65" s="31" t="s">
        <v>20</v>
      </c>
    </row>
    <row r="66" spans="2:10" x14ac:dyDescent="0.35">
      <c r="C66" t="s">
        <v>118</v>
      </c>
    </row>
    <row r="67" spans="2:10" x14ac:dyDescent="0.35">
      <c r="C67" s="1" t="s">
        <v>173</v>
      </c>
    </row>
    <row r="68" spans="2:10" x14ac:dyDescent="0.35">
      <c r="C68" s="31" t="s">
        <v>113</v>
      </c>
    </row>
    <row r="69" spans="2:10" x14ac:dyDescent="0.35">
      <c r="C69" s="31" t="s">
        <v>92</v>
      </c>
    </row>
    <row r="70" spans="2:10" x14ac:dyDescent="0.35">
      <c r="C70" s="31" t="s">
        <v>93</v>
      </c>
    </row>
    <row r="71" spans="2:10" x14ac:dyDescent="0.35">
      <c r="C71" s="31" t="s">
        <v>94</v>
      </c>
    </row>
    <row r="72" spans="2:10" x14ac:dyDescent="0.35">
      <c r="C72" s="31" t="s">
        <v>114</v>
      </c>
    </row>
    <row r="73" spans="2:10" x14ac:dyDescent="0.35">
      <c r="C73" s="31" t="s">
        <v>16</v>
      </c>
    </row>
    <row r="74" spans="2:10" x14ac:dyDescent="0.35">
      <c r="C74" s="31" t="s">
        <v>85</v>
      </c>
    </row>
    <row r="75" spans="2:10" ht="8" customHeight="1" x14ac:dyDescent="0.35"/>
    <row r="76" spans="2:10" x14ac:dyDescent="0.35">
      <c r="B76" s="43" t="s">
        <v>115</v>
      </c>
      <c r="C76" s="43" t="s">
        <v>195</v>
      </c>
      <c r="D76" s="43"/>
      <c r="E76" s="43"/>
      <c r="F76" s="43"/>
      <c r="G76" s="43"/>
      <c r="H76" s="43"/>
      <c r="I76" s="43"/>
      <c r="J76" s="43"/>
    </row>
    <row r="77" spans="2:10" x14ac:dyDescent="0.35">
      <c r="C77" t="s">
        <v>116</v>
      </c>
    </row>
    <row r="78" spans="2:10" x14ac:dyDescent="0.35">
      <c r="C78" t="s">
        <v>117</v>
      </c>
    </row>
    <row r="79" spans="2:10" x14ac:dyDescent="0.35">
      <c r="C79" t="s">
        <v>111</v>
      </c>
    </row>
    <row r="80" spans="2:10" x14ac:dyDescent="0.35">
      <c r="C80" s="31" t="s">
        <v>28</v>
      </c>
    </row>
    <row r="81" spans="3:3" x14ac:dyDescent="0.35">
      <c r="C81" s="31" t="s">
        <v>27</v>
      </c>
    </row>
    <row r="82" spans="3:3" x14ac:dyDescent="0.35">
      <c r="C82" s="31" t="s">
        <v>29</v>
      </c>
    </row>
    <row r="83" spans="3:3" x14ac:dyDescent="0.35">
      <c r="C83" s="31" t="s">
        <v>30</v>
      </c>
    </row>
    <row r="84" spans="3:3" x14ac:dyDescent="0.35">
      <c r="C84" s="31" t="s">
        <v>65</v>
      </c>
    </row>
    <row r="85" spans="3:3" x14ac:dyDescent="0.35">
      <c r="C85" s="31" t="s">
        <v>64</v>
      </c>
    </row>
    <row r="86" spans="3:3" x14ac:dyDescent="0.35">
      <c r="C86" s="31" t="s">
        <v>31</v>
      </c>
    </row>
    <row r="87" spans="3:3" x14ac:dyDescent="0.35">
      <c r="C87" t="s">
        <v>120</v>
      </c>
    </row>
    <row r="88" spans="3:3" x14ac:dyDescent="0.35">
      <c r="C88" s="1" t="s">
        <v>174</v>
      </c>
    </row>
    <row r="89" spans="3:3" x14ac:dyDescent="0.35">
      <c r="C89" s="31" t="s">
        <v>175</v>
      </c>
    </row>
    <row r="90" spans="3:3" x14ac:dyDescent="0.35">
      <c r="C90" s="31" t="s">
        <v>92</v>
      </c>
    </row>
    <row r="91" spans="3:3" x14ac:dyDescent="0.35">
      <c r="C91" s="31" t="s">
        <v>93</v>
      </c>
    </row>
    <row r="92" spans="3:3" x14ac:dyDescent="0.35">
      <c r="C92" s="31" t="s">
        <v>94</v>
      </c>
    </row>
    <row r="93" spans="3:3" x14ac:dyDescent="0.35">
      <c r="C93" s="31" t="s">
        <v>114</v>
      </c>
    </row>
    <row r="94" spans="3:3" x14ac:dyDescent="0.35">
      <c r="C94" s="31" t="s">
        <v>16</v>
      </c>
    </row>
    <row r="95" spans="3:3" x14ac:dyDescent="0.35">
      <c r="C95" s="31" t="s">
        <v>85</v>
      </c>
    </row>
    <row r="96" spans="3:3" ht="8" customHeight="1" x14ac:dyDescent="0.35"/>
    <row r="97" spans="2:19" x14ac:dyDescent="0.35">
      <c r="B97" s="43" t="s">
        <v>121</v>
      </c>
      <c r="C97" s="43" t="s">
        <v>124</v>
      </c>
      <c r="D97" s="43"/>
      <c r="E97" s="43"/>
      <c r="F97" s="43"/>
      <c r="G97" s="43"/>
    </row>
    <row r="98" spans="2:19" x14ac:dyDescent="0.35">
      <c r="C98" t="s">
        <v>122</v>
      </c>
    </row>
    <row r="99" spans="2:19" x14ac:dyDescent="0.35">
      <c r="C99" t="s">
        <v>123</v>
      </c>
    </row>
    <row r="101" spans="2:19" x14ac:dyDescent="0.35">
      <c r="B101" s="43" t="s">
        <v>129</v>
      </c>
      <c r="C101" s="43" t="s">
        <v>133</v>
      </c>
      <c r="D101" s="43"/>
      <c r="E101" s="43"/>
      <c r="F101" s="43"/>
      <c r="G101" s="43"/>
    </row>
    <row r="102" spans="2:19" x14ac:dyDescent="0.35">
      <c r="C102" t="s">
        <v>134</v>
      </c>
    </row>
    <row r="103" spans="2:19" x14ac:dyDescent="0.35">
      <c r="C103" t="s">
        <v>196</v>
      </c>
    </row>
    <row r="105" spans="2:19" ht="15.5" x14ac:dyDescent="0.35">
      <c r="B105" s="36">
        <v>4</v>
      </c>
      <c r="C105" s="29" t="s">
        <v>136</v>
      </c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</row>
    <row r="106" spans="2:19" ht="8.5" customHeight="1" x14ac:dyDescent="0.35"/>
    <row r="107" spans="2:19" x14ac:dyDescent="0.35">
      <c r="B107" s="43" t="s">
        <v>140</v>
      </c>
      <c r="C107" s="43" t="s">
        <v>141</v>
      </c>
      <c r="D107" s="43"/>
      <c r="E107" s="43"/>
      <c r="F107" s="43"/>
      <c r="G107" s="43"/>
    </row>
    <row r="108" spans="2:19" x14ac:dyDescent="0.35">
      <c r="C108" t="s">
        <v>182</v>
      </c>
    </row>
    <row r="109" spans="2:19" x14ac:dyDescent="0.35">
      <c r="C109" t="s">
        <v>137</v>
      </c>
    </row>
    <row r="110" spans="2:19" x14ac:dyDescent="0.35">
      <c r="C110" t="s">
        <v>138</v>
      </c>
    </row>
    <row r="111" spans="2:19" x14ac:dyDescent="0.35">
      <c r="C111" t="s">
        <v>139</v>
      </c>
    </row>
    <row r="112" spans="2:19" x14ac:dyDescent="0.35">
      <c r="C112" t="s">
        <v>198</v>
      </c>
    </row>
    <row r="113" spans="2:7" x14ac:dyDescent="0.35">
      <c r="C113" t="s">
        <v>144</v>
      </c>
    </row>
    <row r="114" spans="2:7" x14ac:dyDescent="0.35">
      <c r="C114" t="s">
        <v>176</v>
      </c>
    </row>
    <row r="115" spans="2:7" x14ac:dyDescent="0.35">
      <c r="C115" t="s">
        <v>151</v>
      </c>
    </row>
    <row r="117" spans="2:7" x14ac:dyDescent="0.35">
      <c r="B117" s="43" t="s">
        <v>142</v>
      </c>
      <c r="C117" s="43" t="s">
        <v>143</v>
      </c>
      <c r="D117" s="43"/>
      <c r="E117" s="43"/>
      <c r="F117" s="43"/>
      <c r="G117" s="43"/>
    </row>
    <row r="118" spans="2:7" x14ac:dyDescent="0.35">
      <c r="C118" t="s">
        <v>145</v>
      </c>
    </row>
    <row r="119" spans="2:7" x14ac:dyDescent="0.35">
      <c r="C119" t="s">
        <v>147</v>
      </c>
    </row>
    <row r="120" spans="2:7" x14ac:dyDescent="0.35">
      <c r="C120" s="30" t="s">
        <v>148</v>
      </c>
      <c r="D120" s="30" t="s">
        <v>146</v>
      </c>
      <c r="E120" s="30"/>
      <c r="F120" s="30"/>
    </row>
    <row r="121" spans="2:7" x14ac:dyDescent="0.35">
      <c r="C121" s="30" t="s">
        <v>149</v>
      </c>
      <c r="D121" s="30" t="s">
        <v>150</v>
      </c>
      <c r="E121" s="30"/>
      <c r="F121" s="30"/>
    </row>
  </sheetData>
  <sheetProtection algorithmName="SHA-512" hashValue="TxCRE6tDsWAwFstXnuA8fLwA0FO7QLcfRYbasdqaOWVojwe1In3eWK4MBf8tD7jESE7u9aNIJaE1RT0KAEGhWQ==" saltValue="KY4K335/2WGi0IVAEhzdCQ==" spinCount="100000" sheet="1" objects="1" scenarios="1"/>
  <phoneticPr fontId="3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A9ECA-7311-4910-BC35-4E42DD793F4F}">
  <sheetPr>
    <tabColor rgb="FFFFFF00"/>
  </sheetPr>
  <dimension ref="B1:R85"/>
  <sheetViews>
    <sheetView showGridLines="0" tabSelected="1" view="pageBreakPreview" zoomScale="80" zoomScaleNormal="100" zoomScaleSheetLayoutView="80" workbookViewId="0">
      <pane xSplit="3" ySplit="12" topLeftCell="D13" activePane="bottomRight" state="frozen"/>
      <selection pane="topRight" activeCell="D1" sqref="D1"/>
      <selection pane="bottomLeft" activeCell="A10" sqref="A10"/>
      <selection pane="bottomRight" activeCell="E18" sqref="E18"/>
    </sheetView>
  </sheetViews>
  <sheetFormatPr baseColWidth="10" defaultRowHeight="14.5" x14ac:dyDescent="0.35"/>
  <cols>
    <col min="1" max="1" width="2.08984375" customWidth="1"/>
    <col min="2" max="2" width="18.26953125" customWidth="1"/>
    <col min="3" max="3" width="52.08984375" customWidth="1"/>
    <col min="4" max="4" width="7.08984375" customWidth="1"/>
    <col min="5" max="5" width="40.453125" customWidth="1"/>
    <col min="6" max="17" width="13.81640625" style="2" customWidth="1"/>
    <col min="18" max="18" width="17.90625" style="2" customWidth="1"/>
  </cols>
  <sheetData>
    <row r="1" spans="2:18" ht="9" customHeight="1" x14ac:dyDescent="0.35"/>
    <row r="2" spans="2:18" ht="22" x14ac:dyDescent="0.65">
      <c r="C2" s="26" t="s">
        <v>84</v>
      </c>
      <c r="D2" s="12"/>
      <c r="E2" s="12"/>
      <c r="F2" s="12"/>
      <c r="G2" s="12"/>
      <c r="H2" s="23"/>
    </row>
    <row r="3" spans="2:18" ht="16" customHeight="1" x14ac:dyDescent="0.35">
      <c r="C3" s="32" t="s">
        <v>130</v>
      </c>
    </row>
    <row r="4" spans="2:18" ht="18" customHeight="1" x14ac:dyDescent="0.35">
      <c r="C4" s="1" t="s">
        <v>79</v>
      </c>
      <c r="E4" s="74" t="s">
        <v>83</v>
      </c>
      <c r="F4" s="74"/>
      <c r="G4" s="74"/>
      <c r="H4" s="74"/>
      <c r="I4" s="74"/>
      <c r="J4" s="74"/>
      <c r="K4" s="74"/>
    </row>
    <row r="5" spans="2:18" ht="18" customHeight="1" x14ac:dyDescent="0.35">
      <c r="C5" s="1" t="s">
        <v>75</v>
      </c>
      <c r="E5" s="72"/>
      <c r="F5" s="72"/>
      <c r="G5" s="72"/>
      <c r="H5" s="72"/>
      <c r="I5" s="72"/>
      <c r="J5" s="72"/>
      <c r="K5" s="72"/>
    </row>
    <row r="6" spans="2:18" ht="18" customHeight="1" x14ac:dyDescent="0.35">
      <c r="C6" s="8" t="s">
        <v>76</v>
      </c>
    </row>
    <row r="7" spans="2:18" ht="18" customHeight="1" x14ac:dyDescent="0.35">
      <c r="C7" s="1" t="s">
        <v>78</v>
      </c>
      <c r="E7" s="73"/>
      <c r="F7" s="73"/>
      <c r="G7" s="73"/>
      <c r="H7" s="73"/>
      <c r="I7" s="73"/>
      <c r="J7" s="73"/>
      <c r="K7" s="73"/>
    </row>
    <row r="8" spans="2:18" x14ac:dyDescent="0.35">
      <c r="C8" s="8" t="s">
        <v>77</v>
      </c>
    </row>
    <row r="9" spans="2:18" x14ac:dyDescent="0.35">
      <c r="C9" s="32" t="s">
        <v>200</v>
      </c>
    </row>
    <row r="10" spans="2:18" x14ac:dyDescent="0.35">
      <c r="C10" s="32" t="s">
        <v>201</v>
      </c>
    </row>
    <row r="11" spans="2:18" ht="18.5" customHeight="1" x14ac:dyDescent="0.35"/>
    <row r="12" spans="2:18" ht="15.5" x14ac:dyDescent="0.35">
      <c r="B12" s="33" t="s">
        <v>74</v>
      </c>
      <c r="C12" s="33" t="s">
        <v>0</v>
      </c>
      <c r="D12" s="33" t="s">
        <v>13</v>
      </c>
      <c r="E12" s="33" t="s">
        <v>71</v>
      </c>
      <c r="F12" s="34" t="s">
        <v>1</v>
      </c>
      <c r="G12" s="34" t="s">
        <v>2</v>
      </c>
      <c r="H12" s="34" t="s">
        <v>3</v>
      </c>
      <c r="I12" s="34" t="s">
        <v>4</v>
      </c>
      <c r="J12" s="34" t="s">
        <v>5</v>
      </c>
      <c r="K12" s="34" t="s">
        <v>6</v>
      </c>
      <c r="L12" s="34" t="s">
        <v>7</v>
      </c>
      <c r="M12" s="34" t="s">
        <v>8</v>
      </c>
      <c r="N12" s="34" t="s">
        <v>9</v>
      </c>
      <c r="O12" s="34" t="s">
        <v>10</v>
      </c>
      <c r="P12" s="34" t="s">
        <v>11</v>
      </c>
      <c r="Q12" s="34" t="s">
        <v>12</v>
      </c>
      <c r="R12" s="35" t="s">
        <v>70</v>
      </c>
    </row>
    <row r="13" spans="2:18" x14ac:dyDescent="0.35">
      <c r="B13" s="1" t="s">
        <v>14</v>
      </c>
      <c r="R13" s="22"/>
    </row>
    <row r="14" spans="2:18" x14ac:dyDescent="0.35">
      <c r="B14" s="1"/>
      <c r="C14" s="5" t="s">
        <v>177</v>
      </c>
      <c r="E14" s="11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15">
        <f>SUM(F14:Q14)</f>
        <v>0</v>
      </c>
    </row>
    <row r="15" spans="2:18" x14ac:dyDescent="0.35">
      <c r="C15" s="5" t="s">
        <v>178</v>
      </c>
      <c r="E15" s="11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15">
        <f t="shared" ref="R15:R18" si="0">SUM(F15:Q15)</f>
        <v>0</v>
      </c>
    </row>
    <row r="16" spans="2:18" x14ac:dyDescent="0.35">
      <c r="C16" s="5" t="s">
        <v>179</v>
      </c>
      <c r="E16" s="11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15">
        <f t="shared" si="0"/>
        <v>0</v>
      </c>
    </row>
    <row r="17" spans="2:18" x14ac:dyDescent="0.35">
      <c r="C17" s="5" t="s">
        <v>180</v>
      </c>
      <c r="E17" s="11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15">
        <f t="shared" si="0"/>
        <v>0</v>
      </c>
    </row>
    <row r="18" spans="2:18" x14ac:dyDescent="0.35">
      <c r="C18" s="5" t="s">
        <v>181</v>
      </c>
      <c r="E18" s="11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15">
        <f t="shared" si="0"/>
        <v>0</v>
      </c>
    </row>
    <row r="19" spans="2:18" x14ac:dyDescent="0.35">
      <c r="B19" s="1" t="s">
        <v>15</v>
      </c>
      <c r="E19" s="11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15"/>
    </row>
    <row r="20" spans="2:18" x14ac:dyDescent="0.35">
      <c r="C20" t="str">
        <f>C14</f>
        <v>[Nom Produit / Service 1]</v>
      </c>
      <c r="E20" s="11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15">
        <f t="shared" ref="R20:R24" si="1">SUM(F20:Q20)</f>
        <v>0</v>
      </c>
    </row>
    <row r="21" spans="2:18" x14ac:dyDescent="0.35">
      <c r="C21" t="str">
        <f t="shared" ref="C21:C24" si="2">C15</f>
        <v>[Nom Produit / Service 2]</v>
      </c>
      <c r="E21" s="11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15">
        <f t="shared" si="1"/>
        <v>0</v>
      </c>
    </row>
    <row r="22" spans="2:18" x14ac:dyDescent="0.35">
      <c r="C22" t="str">
        <f t="shared" si="2"/>
        <v>[Nom Produit / Service 3]</v>
      </c>
      <c r="E22" s="11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15">
        <f t="shared" si="1"/>
        <v>0</v>
      </c>
    </row>
    <row r="23" spans="2:18" x14ac:dyDescent="0.35">
      <c r="C23" t="str">
        <f t="shared" si="2"/>
        <v>[Nom Produit / Service 4]</v>
      </c>
      <c r="E23" s="11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15">
        <f t="shared" si="1"/>
        <v>0</v>
      </c>
    </row>
    <row r="24" spans="2:18" x14ac:dyDescent="0.35">
      <c r="C24" t="str">
        <f t="shared" si="2"/>
        <v>[Nom Produit / Service 5]</v>
      </c>
      <c r="E24" s="11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15">
        <f t="shared" si="1"/>
        <v>0</v>
      </c>
    </row>
    <row r="25" spans="2:18" x14ac:dyDescent="0.35">
      <c r="B25" s="1" t="s">
        <v>21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15"/>
    </row>
    <row r="26" spans="2:18" x14ac:dyDescent="0.35">
      <c r="C26" t="str">
        <f>C14</f>
        <v>[Nom Produit / Service 1]</v>
      </c>
      <c r="D26" t="s">
        <v>199</v>
      </c>
      <c r="E26" t="s">
        <v>22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15">
        <f t="shared" ref="R26:R30" si="3">SUM(F26:Q26)</f>
        <v>0</v>
      </c>
    </row>
    <row r="27" spans="2:18" x14ac:dyDescent="0.35">
      <c r="C27" t="str">
        <f t="shared" ref="C27:C30" si="4">C15</f>
        <v>[Nom Produit / Service 2]</v>
      </c>
      <c r="D27" t="s">
        <v>199</v>
      </c>
      <c r="E27" t="s">
        <v>22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15">
        <f t="shared" si="3"/>
        <v>0</v>
      </c>
    </row>
    <row r="28" spans="2:18" x14ac:dyDescent="0.35">
      <c r="C28" t="str">
        <f t="shared" si="4"/>
        <v>[Nom Produit / Service 3]</v>
      </c>
      <c r="D28" t="s">
        <v>199</v>
      </c>
      <c r="E28" t="s">
        <v>22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15">
        <f t="shared" si="3"/>
        <v>0</v>
      </c>
    </row>
    <row r="29" spans="2:18" x14ac:dyDescent="0.35">
      <c r="C29" t="str">
        <f t="shared" si="4"/>
        <v>[Nom Produit / Service 4]</v>
      </c>
      <c r="D29" t="s">
        <v>199</v>
      </c>
      <c r="E29" t="s">
        <v>22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15">
        <f t="shared" si="3"/>
        <v>0</v>
      </c>
    </row>
    <row r="30" spans="2:18" x14ac:dyDescent="0.35">
      <c r="C30" t="str">
        <f t="shared" si="4"/>
        <v>[Nom Produit / Service 5]</v>
      </c>
      <c r="D30" t="s">
        <v>199</v>
      </c>
      <c r="E30" t="s">
        <v>22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15">
        <f t="shared" si="3"/>
        <v>0</v>
      </c>
    </row>
    <row r="31" spans="2:18" x14ac:dyDescent="0.35">
      <c r="C31" s="12" t="s">
        <v>48</v>
      </c>
      <c r="D31" s="12" t="s">
        <v>199</v>
      </c>
      <c r="E31" s="12"/>
      <c r="F31" s="13">
        <f>SUM(F26:F30)</f>
        <v>0</v>
      </c>
      <c r="G31" s="13">
        <f t="shared" ref="G31:Q31" si="5">SUM(G26:G30)</f>
        <v>0</v>
      </c>
      <c r="H31" s="13">
        <f t="shared" si="5"/>
        <v>0</v>
      </c>
      <c r="I31" s="13">
        <f t="shared" si="5"/>
        <v>0</v>
      </c>
      <c r="J31" s="13">
        <f t="shared" si="5"/>
        <v>0</v>
      </c>
      <c r="K31" s="13">
        <f t="shared" si="5"/>
        <v>0</v>
      </c>
      <c r="L31" s="13">
        <f t="shared" si="5"/>
        <v>0</v>
      </c>
      <c r="M31" s="13">
        <f t="shared" si="5"/>
        <v>0</v>
      </c>
      <c r="N31" s="13">
        <f t="shared" si="5"/>
        <v>0</v>
      </c>
      <c r="O31" s="13">
        <f t="shared" si="5"/>
        <v>0</v>
      </c>
      <c r="P31" s="13">
        <f t="shared" si="5"/>
        <v>0</v>
      </c>
      <c r="Q31" s="13">
        <f t="shared" si="5"/>
        <v>0</v>
      </c>
      <c r="R31" s="59">
        <f>SUM(F31:Q31)</f>
        <v>0</v>
      </c>
    </row>
    <row r="32" spans="2:18" x14ac:dyDescent="0.35">
      <c r="B32" t="s">
        <v>32</v>
      </c>
      <c r="C32" s="5"/>
      <c r="D32" t="s">
        <v>199</v>
      </c>
      <c r="E32" s="5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15">
        <f t="shared" ref="R32:R63" si="6">SUM(F32:Q32)</f>
        <v>0</v>
      </c>
    </row>
    <row r="33" spans="2:18" x14ac:dyDescent="0.35">
      <c r="B33" t="s">
        <v>33</v>
      </c>
      <c r="C33" s="5"/>
      <c r="D33" t="s">
        <v>199</v>
      </c>
      <c r="E33" s="5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15">
        <f t="shared" si="6"/>
        <v>0</v>
      </c>
    </row>
    <row r="34" spans="2:18" x14ac:dyDescent="0.35">
      <c r="B34" t="s">
        <v>34</v>
      </c>
      <c r="C34" s="5"/>
      <c r="D34" t="s">
        <v>199</v>
      </c>
      <c r="E34" s="5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15">
        <f t="shared" si="6"/>
        <v>0</v>
      </c>
    </row>
    <row r="35" spans="2:18" x14ac:dyDescent="0.35">
      <c r="B35" t="s">
        <v>35</v>
      </c>
      <c r="C35" s="5"/>
      <c r="D35" t="s">
        <v>199</v>
      </c>
      <c r="E35" s="5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15">
        <f t="shared" si="6"/>
        <v>0</v>
      </c>
    </row>
    <row r="36" spans="2:18" x14ac:dyDescent="0.35">
      <c r="B36" t="s">
        <v>36</v>
      </c>
      <c r="C36" s="5"/>
      <c r="D36" t="s">
        <v>199</v>
      </c>
      <c r="E36" s="5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15">
        <f t="shared" si="6"/>
        <v>0</v>
      </c>
    </row>
    <row r="37" spans="2:18" x14ac:dyDescent="0.35">
      <c r="B37" t="s">
        <v>37</v>
      </c>
      <c r="C37" s="5"/>
      <c r="D37" t="s">
        <v>199</v>
      </c>
      <c r="E37" s="5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15">
        <f t="shared" si="6"/>
        <v>0</v>
      </c>
    </row>
    <row r="38" spans="2:18" x14ac:dyDescent="0.35">
      <c r="B38" t="s">
        <v>38</v>
      </c>
      <c r="C38" s="5"/>
      <c r="D38" t="s">
        <v>199</v>
      </c>
      <c r="E38" s="5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15">
        <f t="shared" si="6"/>
        <v>0</v>
      </c>
    </row>
    <row r="39" spans="2:18" x14ac:dyDescent="0.35">
      <c r="B39" t="s">
        <v>39</v>
      </c>
      <c r="C39" s="5"/>
      <c r="D39" t="s">
        <v>199</v>
      </c>
      <c r="E39" s="5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5">
        <f t="shared" si="6"/>
        <v>0</v>
      </c>
    </row>
    <row r="40" spans="2:18" x14ac:dyDescent="0.35">
      <c r="B40" t="s">
        <v>40</v>
      </c>
      <c r="C40" s="5"/>
      <c r="D40" t="s">
        <v>199</v>
      </c>
      <c r="E40" s="5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15">
        <f t="shared" si="6"/>
        <v>0</v>
      </c>
    </row>
    <row r="41" spans="2:18" x14ac:dyDescent="0.35">
      <c r="B41" t="s">
        <v>41</v>
      </c>
      <c r="C41" s="5"/>
      <c r="D41" t="s">
        <v>199</v>
      </c>
      <c r="E41" s="5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15">
        <f t="shared" si="6"/>
        <v>0</v>
      </c>
    </row>
    <row r="42" spans="2:18" x14ac:dyDescent="0.35">
      <c r="B42" t="s">
        <v>42</v>
      </c>
      <c r="C42" s="5"/>
      <c r="D42" t="s">
        <v>199</v>
      </c>
      <c r="E42" s="5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15">
        <f t="shared" si="6"/>
        <v>0</v>
      </c>
    </row>
    <row r="43" spans="2:18" x14ac:dyDescent="0.35">
      <c r="B43" t="s">
        <v>43</v>
      </c>
      <c r="C43" s="5"/>
      <c r="D43" t="s">
        <v>199</v>
      </c>
      <c r="E43" s="5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15">
        <f t="shared" si="6"/>
        <v>0</v>
      </c>
    </row>
    <row r="44" spans="2:18" x14ac:dyDescent="0.35">
      <c r="B44" t="s">
        <v>44</v>
      </c>
      <c r="C44" s="5"/>
      <c r="D44" t="s">
        <v>199</v>
      </c>
      <c r="E44" s="5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15">
        <f t="shared" si="6"/>
        <v>0</v>
      </c>
    </row>
    <row r="45" spans="2:18" x14ac:dyDescent="0.35">
      <c r="B45" t="s">
        <v>45</v>
      </c>
      <c r="C45" s="5"/>
      <c r="D45" t="s">
        <v>199</v>
      </c>
      <c r="E45" s="5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15">
        <f t="shared" si="6"/>
        <v>0</v>
      </c>
    </row>
    <row r="46" spans="2:18" x14ac:dyDescent="0.35">
      <c r="B46" t="s">
        <v>46</v>
      </c>
      <c r="C46" s="5"/>
      <c r="D46" t="s">
        <v>199</v>
      </c>
      <c r="E46" s="5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15">
        <f t="shared" si="6"/>
        <v>0</v>
      </c>
    </row>
    <row r="47" spans="2:18" x14ac:dyDescent="0.35">
      <c r="C47" s="12" t="s">
        <v>47</v>
      </c>
      <c r="D47" s="12" t="s">
        <v>199</v>
      </c>
      <c r="E47" s="12"/>
      <c r="F47" s="13">
        <f>SUM(F32:F46)</f>
        <v>0</v>
      </c>
      <c r="G47" s="13">
        <f t="shared" ref="G47:Q47" si="7">SUM(G32:G46)</f>
        <v>0</v>
      </c>
      <c r="H47" s="13">
        <f t="shared" si="7"/>
        <v>0</v>
      </c>
      <c r="I47" s="13">
        <f t="shared" si="7"/>
        <v>0</v>
      </c>
      <c r="J47" s="13">
        <f t="shared" si="7"/>
        <v>0</v>
      </c>
      <c r="K47" s="13">
        <f t="shared" si="7"/>
        <v>0</v>
      </c>
      <c r="L47" s="13">
        <f t="shared" si="7"/>
        <v>0</v>
      </c>
      <c r="M47" s="13">
        <f t="shared" si="7"/>
        <v>0</v>
      </c>
      <c r="N47" s="13">
        <f t="shared" si="7"/>
        <v>0</v>
      </c>
      <c r="O47" s="13">
        <f t="shared" si="7"/>
        <v>0</v>
      </c>
      <c r="P47" s="13">
        <f t="shared" si="7"/>
        <v>0</v>
      </c>
      <c r="Q47" s="13">
        <f t="shared" si="7"/>
        <v>0</v>
      </c>
      <c r="R47" s="59">
        <f t="shared" si="6"/>
        <v>0</v>
      </c>
    </row>
    <row r="48" spans="2:18" x14ac:dyDescent="0.35">
      <c r="B48" t="s">
        <v>49</v>
      </c>
      <c r="C48" s="5"/>
      <c r="D48" t="s">
        <v>199</v>
      </c>
      <c r="E48" s="5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15">
        <f t="shared" si="6"/>
        <v>0</v>
      </c>
    </row>
    <row r="49" spans="2:18" x14ac:dyDescent="0.35">
      <c r="B49" t="s">
        <v>50</v>
      </c>
      <c r="C49" s="5"/>
      <c r="D49" t="s">
        <v>199</v>
      </c>
      <c r="E49" s="5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15">
        <f t="shared" si="6"/>
        <v>0</v>
      </c>
    </row>
    <row r="50" spans="2:18" x14ac:dyDescent="0.35">
      <c r="B50" t="s">
        <v>51</v>
      </c>
      <c r="C50" s="5"/>
      <c r="D50" t="s">
        <v>199</v>
      </c>
      <c r="E50" s="5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15">
        <f t="shared" si="6"/>
        <v>0</v>
      </c>
    </row>
    <row r="51" spans="2:18" x14ac:dyDescent="0.35">
      <c r="B51" t="s">
        <v>52</v>
      </c>
      <c r="C51" s="5"/>
      <c r="D51" t="s">
        <v>199</v>
      </c>
      <c r="E51" s="5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15">
        <f t="shared" si="6"/>
        <v>0</v>
      </c>
    </row>
    <row r="52" spans="2:18" x14ac:dyDescent="0.35">
      <c r="B52" t="s">
        <v>53</v>
      </c>
      <c r="C52" s="5"/>
      <c r="D52" t="s">
        <v>199</v>
      </c>
      <c r="E52" s="5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15">
        <f t="shared" si="6"/>
        <v>0</v>
      </c>
    </row>
    <row r="53" spans="2:18" x14ac:dyDescent="0.35">
      <c r="B53" t="s">
        <v>54</v>
      </c>
      <c r="C53" s="5"/>
      <c r="D53" t="s">
        <v>199</v>
      </c>
      <c r="E53" s="5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15">
        <f t="shared" si="6"/>
        <v>0</v>
      </c>
    </row>
    <row r="54" spans="2:18" x14ac:dyDescent="0.35">
      <c r="B54" t="s">
        <v>55</v>
      </c>
      <c r="C54" s="5"/>
      <c r="D54" t="s">
        <v>199</v>
      </c>
      <c r="E54" s="5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15">
        <f t="shared" si="6"/>
        <v>0</v>
      </c>
    </row>
    <row r="55" spans="2:18" x14ac:dyDescent="0.35">
      <c r="B55" t="s">
        <v>56</v>
      </c>
      <c r="C55" s="5"/>
      <c r="D55" t="s">
        <v>199</v>
      </c>
      <c r="E55" s="5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15">
        <f t="shared" si="6"/>
        <v>0</v>
      </c>
    </row>
    <row r="56" spans="2:18" x14ac:dyDescent="0.35">
      <c r="B56" t="s">
        <v>57</v>
      </c>
      <c r="C56" s="5"/>
      <c r="D56" t="s">
        <v>199</v>
      </c>
      <c r="E56" s="5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15">
        <f t="shared" si="6"/>
        <v>0</v>
      </c>
    </row>
    <row r="57" spans="2:18" x14ac:dyDescent="0.35">
      <c r="B57" t="s">
        <v>58</v>
      </c>
      <c r="C57" s="5"/>
      <c r="D57" t="s">
        <v>199</v>
      </c>
      <c r="E57" s="5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15">
        <f t="shared" si="6"/>
        <v>0</v>
      </c>
    </row>
    <row r="58" spans="2:18" x14ac:dyDescent="0.35">
      <c r="B58" t="s">
        <v>59</v>
      </c>
      <c r="C58" s="5"/>
      <c r="D58" t="s">
        <v>199</v>
      </c>
      <c r="E58" s="5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15">
        <f t="shared" si="6"/>
        <v>0</v>
      </c>
    </row>
    <row r="59" spans="2:18" x14ac:dyDescent="0.35">
      <c r="B59" t="s">
        <v>60</v>
      </c>
      <c r="C59" s="5"/>
      <c r="D59" t="s">
        <v>199</v>
      </c>
      <c r="E59" s="5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15">
        <f t="shared" si="6"/>
        <v>0</v>
      </c>
    </row>
    <row r="60" spans="2:18" x14ac:dyDescent="0.35">
      <c r="B60" t="s">
        <v>61</v>
      </c>
      <c r="C60" s="5"/>
      <c r="D60" t="s">
        <v>199</v>
      </c>
      <c r="E60" s="5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15">
        <f t="shared" si="6"/>
        <v>0</v>
      </c>
    </row>
    <row r="61" spans="2:18" x14ac:dyDescent="0.35">
      <c r="B61" t="s">
        <v>62</v>
      </c>
      <c r="C61" s="5"/>
      <c r="D61" t="s">
        <v>199</v>
      </c>
      <c r="E61" s="5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15">
        <f t="shared" si="6"/>
        <v>0</v>
      </c>
    </row>
    <row r="62" spans="2:18" x14ac:dyDescent="0.35">
      <c r="B62" t="s">
        <v>63</v>
      </c>
      <c r="C62" s="5"/>
      <c r="D62" t="s">
        <v>199</v>
      </c>
      <c r="E62" s="5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15">
        <f t="shared" si="6"/>
        <v>0</v>
      </c>
    </row>
    <row r="63" spans="2:18" x14ac:dyDescent="0.35">
      <c r="C63" s="12" t="s">
        <v>68</v>
      </c>
      <c r="D63" s="12" t="s">
        <v>199</v>
      </c>
      <c r="E63" s="12"/>
      <c r="F63" s="13">
        <f>SUM(F48:F62)</f>
        <v>0</v>
      </c>
      <c r="G63" s="13">
        <f t="shared" ref="G63:Q63" si="8">SUM(G48:G62)</f>
        <v>0</v>
      </c>
      <c r="H63" s="13">
        <f t="shared" si="8"/>
        <v>0</v>
      </c>
      <c r="I63" s="13">
        <f t="shared" si="8"/>
        <v>0</v>
      </c>
      <c r="J63" s="13">
        <f t="shared" si="8"/>
        <v>0</v>
      </c>
      <c r="K63" s="13">
        <f t="shared" si="8"/>
        <v>0</v>
      </c>
      <c r="L63" s="13">
        <f t="shared" si="8"/>
        <v>0</v>
      </c>
      <c r="M63" s="13">
        <f t="shared" si="8"/>
        <v>0</v>
      </c>
      <c r="N63" s="13">
        <f t="shared" si="8"/>
        <v>0</v>
      </c>
      <c r="O63" s="13">
        <f t="shared" si="8"/>
        <v>0</v>
      </c>
      <c r="P63" s="13">
        <f t="shared" si="8"/>
        <v>0</v>
      </c>
      <c r="Q63" s="13">
        <f t="shared" si="8"/>
        <v>0</v>
      </c>
      <c r="R63" s="59">
        <f t="shared" si="6"/>
        <v>0</v>
      </c>
    </row>
    <row r="64" spans="2:18" x14ac:dyDescent="0.35">
      <c r="R64" s="15"/>
    </row>
    <row r="65" spans="2:18" x14ac:dyDescent="0.35">
      <c r="B65" s="3"/>
      <c r="C65" s="12" t="s">
        <v>73</v>
      </c>
      <c r="D65" s="12" t="s">
        <v>199</v>
      </c>
      <c r="E65" s="12"/>
      <c r="F65" s="7">
        <v>0</v>
      </c>
      <c r="G65" s="13">
        <f>F66</f>
        <v>0</v>
      </c>
      <c r="H65" s="13">
        <f t="shared" ref="H65:Q65" si="9">G66</f>
        <v>0</v>
      </c>
      <c r="I65" s="13">
        <f t="shared" si="9"/>
        <v>0</v>
      </c>
      <c r="J65" s="13">
        <f t="shared" si="9"/>
        <v>0</v>
      </c>
      <c r="K65" s="13">
        <f t="shared" si="9"/>
        <v>0</v>
      </c>
      <c r="L65" s="13">
        <f t="shared" si="9"/>
        <v>0</v>
      </c>
      <c r="M65" s="13">
        <f t="shared" si="9"/>
        <v>0</v>
      </c>
      <c r="N65" s="13">
        <f t="shared" si="9"/>
        <v>0</v>
      </c>
      <c r="O65" s="13">
        <f t="shared" si="9"/>
        <v>0</v>
      </c>
      <c r="P65" s="13">
        <f t="shared" si="9"/>
        <v>0</v>
      </c>
      <c r="Q65" s="13">
        <f t="shared" si="9"/>
        <v>0</v>
      </c>
      <c r="R65" s="59">
        <f xml:space="preserve"> F65</f>
        <v>0</v>
      </c>
    </row>
    <row r="66" spans="2:18" x14ac:dyDescent="0.35">
      <c r="B66" s="3"/>
      <c r="C66" s="12" t="s">
        <v>72</v>
      </c>
      <c r="D66" s="12" t="s">
        <v>199</v>
      </c>
      <c r="E66" s="12"/>
      <c r="F66" s="13">
        <f xml:space="preserve"> F65 + F31 - F47 - F63</f>
        <v>0</v>
      </c>
      <c r="G66" s="13">
        <f xml:space="preserve"> G65 + G31 - G47 - G63</f>
        <v>0</v>
      </c>
      <c r="H66" s="13">
        <f t="shared" ref="H66:R66" si="10" xml:space="preserve"> H65 + H31 - H47 - H63</f>
        <v>0</v>
      </c>
      <c r="I66" s="13">
        <f t="shared" si="10"/>
        <v>0</v>
      </c>
      <c r="J66" s="13">
        <f t="shared" si="10"/>
        <v>0</v>
      </c>
      <c r="K66" s="13">
        <f t="shared" si="10"/>
        <v>0</v>
      </c>
      <c r="L66" s="13">
        <f t="shared" si="10"/>
        <v>0</v>
      </c>
      <c r="M66" s="13">
        <f t="shared" si="10"/>
        <v>0</v>
      </c>
      <c r="N66" s="13">
        <f t="shared" si="10"/>
        <v>0</v>
      </c>
      <c r="O66" s="13">
        <f t="shared" si="10"/>
        <v>0</v>
      </c>
      <c r="P66" s="13">
        <f t="shared" si="10"/>
        <v>0</v>
      </c>
      <c r="Q66" s="13">
        <f t="shared" si="10"/>
        <v>0</v>
      </c>
      <c r="R66" s="59">
        <f t="shared" si="10"/>
        <v>0</v>
      </c>
    </row>
    <row r="67" spans="2:18" ht="23" customHeight="1" x14ac:dyDescent="0.35">
      <c r="B67" s="3"/>
      <c r="C67" s="3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7"/>
    </row>
    <row r="68" spans="2:18" x14ac:dyDescent="0.35">
      <c r="C68" s="16" t="s">
        <v>189</v>
      </c>
      <c r="D68" s="9"/>
      <c r="E68" s="9"/>
      <c r="F68" s="10" t="str">
        <f t="shared" ref="F68:R68" si="11">F12</f>
        <v>M1</v>
      </c>
      <c r="G68" s="10" t="str">
        <f t="shared" si="11"/>
        <v>M2</v>
      </c>
      <c r="H68" s="10" t="str">
        <f t="shared" si="11"/>
        <v>M3</v>
      </c>
      <c r="I68" s="10" t="str">
        <f t="shared" si="11"/>
        <v>M4</v>
      </c>
      <c r="J68" s="10" t="str">
        <f t="shared" si="11"/>
        <v>M5</v>
      </c>
      <c r="K68" s="10" t="str">
        <f t="shared" si="11"/>
        <v>M6</v>
      </c>
      <c r="L68" s="10" t="str">
        <f t="shared" si="11"/>
        <v>M7</v>
      </c>
      <c r="M68" s="10" t="str">
        <f t="shared" si="11"/>
        <v>M8</v>
      </c>
      <c r="N68" s="10" t="str">
        <f t="shared" si="11"/>
        <v>M9</v>
      </c>
      <c r="O68" s="10" t="str">
        <f t="shared" si="11"/>
        <v>M10</v>
      </c>
      <c r="P68" s="10" t="str">
        <f t="shared" si="11"/>
        <v>M11</v>
      </c>
      <c r="Q68" s="10" t="str">
        <f t="shared" si="11"/>
        <v>M12</v>
      </c>
      <c r="R68" s="61" t="str">
        <f t="shared" si="11"/>
        <v>Total</v>
      </c>
    </row>
    <row r="69" spans="2:18" x14ac:dyDescent="0.35">
      <c r="C69" s="54" t="s">
        <v>22</v>
      </c>
      <c r="D69" s="62" t="s">
        <v>199</v>
      </c>
      <c r="E69" s="62"/>
      <c r="F69" s="48">
        <f t="shared" ref="F69:Q69" si="12" xml:space="preserve"> F31</f>
        <v>0</v>
      </c>
      <c r="G69" s="48">
        <f t="shared" si="12"/>
        <v>0</v>
      </c>
      <c r="H69" s="48">
        <f t="shared" si="12"/>
        <v>0</v>
      </c>
      <c r="I69" s="48">
        <f t="shared" si="12"/>
        <v>0</v>
      </c>
      <c r="J69" s="48">
        <f t="shared" si="12"/>
        <v>0</v>
      </c>
      <c r="K69" s="48">
        <f t="shared" si="12"/>
        <v>0</v>
      </c>
      <c r="L69" s="48">
        <f t="shared" si="12"/>
        <v>0</v>
      </c>
      <c r="M69" s="48">
        <f t="shared" si="12"/>
        <v>0</v>
      </c>
      <c r="N69" s="48">
        <f t="shared" si="12"/>
        <v>0</v>
      </c>
      <c r="O69" s="48">
        <f t="shared" si="12"/>
        <v>0</v>
      </c>
      <c r="P69" s="48">
        <f t="shared" si="12"/>
        <v>0</v>
      </c>
      <c r="Q69" s="48">
        <f t="shared" si="12"/>
        <v>0</v>
      </c>
      <c r="R69" s="50">
        <f>SUM(F69:Q69)</f>
        <v>0</v>
      </c>
    </row>
    <row r="70" spans="2:18" x14ac:dyDescent="0.35">
      <c r="B70" s="3"/>
      <c r="C70" s="55" t="s">
        <v>183</v>
      </c>
      <c r="D70" s="63" t="s">
        <v>199</v>
      </c>
      <c r="E70" s="63"/>
      <c r="F70" s="64">
        <f t="shared" ref="F70:Q70" si="13">F47</f>
        <v>0</v>
      </c>
      <c r="G70" s="65">
        <f t="shared" si="13"/>
        <v>0</v>
      </c>
      <c r="H70" s="65">
        <f t="shared" si="13"/>
        <v>0</v>
      </c>
      <c r="I70" s="65">
        <f t="shared" si="13"/>
        <v>0</v>
      </c>
      <c r="J70" s="65">
        <f t="shared" si="13"/>
        <v>0</v>
      </c>
      <c r="K70" s="65">
        <f t="shared" si="13"/>
        <v>0</v>
      </c>
      <c r="L70" s="65">
        <f t="shared" si="13"/>
        <v>0</v>
      </c>
      <c r="M70" s="65">
        <f t="shared" si="13"/>
        <v>0</v>
      </c>
      <c r="N70" s="65">
        <f t="shared" si="13"/>
        <v>0</v>
      </c>
      <c r="O70" s="65">
        <f t="shared" si="13"/>
        <v>0</v>
      </c>
      <c r="P70" s="65">
        <f t="shared" si="13"/>
        <v>0</v>
      </c>
      <c r="Q70" s="65">
        <f t="shared" si="13"/>
        <v>0</v>
      </c>
      <c r="R70" s="66">
        <f t="shared" ref="R70:R72" si="14">SUM(F70:Q70)</f>
        <v>0</v>
      </c>
    </row>
    <row r="71" spans="2:18" x14ac:dyDescent="0.35">
      <c r="B71" s="3"/>
      <c r="C71" s="55" t="s">
        <v>184</v>
      </c>
      <c r="D71" s="63" t="s">
        <v>199</v>
      </c>
      <c r="E71" s="63"/>
      <c r="F71" s="64">
        <f t="shared" ref="F71:Q71" si="15" xml:space="preserve"> F63</f>
        <v>0</v>
      </c>
      <c r="G71" s="65">
        <f t="shared" si="15"/>
        <v>0</v>
      </c>
      <c r="H71" s="65">
        <f t="shared" si="15"/>
        <v>0</v>
      </c>
      <c r="I71" s="65">
        <f t="shared" si="15"/>
        <v>0</v>
      </c>
      <c r="J71" s="65">
        <f t="shared" si="15"/>
        <v>0</v>
      </c>
      <c r="K71" s="65">
        <f t="shared" si="15"/>
        <v>0</v>
      </c>
      <c r="L71" s="65">
        <f t="shared" si="15"/>
        <v>0</v>
      </c>
      <c r="M71" s="65">
        <f t="shared" si="15"/>
        <v>0</v>
      </c>
      <c r="N71" s="65">
        <f t="shared" si="15"/>
        <v>0</v>
      </c>
      <c r="O71" s="65">
        <f t="shared" si="15"/>
        <v>0</v>
      </c>
      <c r="P71" s="65">
        <f t="shared" si="15"/>
        <v>0</v>
      </c>
      <c r="Q71" s="65">
        <f t="shared" si="15"/>
        <v>0</v>
      </c>
      <c r="R71" s="66">
        <f t="shared" si="14"/>
        <v>0</v>
      </c>
    </row>
    <row r="72" spans="2:18" x14ac:dyDescent="0.35">
      <c r="C72" s="56" t="s">
        <v>185</v>
      </c>
      <c r="D72" s="67" t="s">
        <v>199</v>
      </c>
      <c r="E72" s="67"/>
      <c r="F72" s="49">
        <f>SUM(F70:F71)</f>
        <v>0</v>
      </c>
      <c r="G72" s="49">
        <f t="shared" ref="G72:Q72" si="16">SUM(G70:G71)</f>
        <v>0</v>
      </c>
      <c r="H72" s="49">
        <f t="shared" si="16"/>
        <v>0</v>
      </c>
      <c r="I72" s="49">
        <f t="shared" si="16"/>
        <v>0</v>
      </c>
      <c r="J72" s="49">
        <f t="shared" si="16"/>
        <v>0</v>
      </c>
      <c r="K72" s="49">
        <f t="shared" si="16"/>
        <v>0</v>
      </c>
      <c r="L72" s="49">
        <f t="shared" si="16"/>
        <v>0</v>
      </c>
      <c r="M72" s="49">
        <f t="shared" si="16"/>
        <v>0</v>
      </c>
      <c r="N72" s="49">
        <f t="shared" si="16"/>
        <v>0</v>
      </c>
      <c r="O72" s="49">
        <f t="shared" si="16"/>
        <v>0</v>
      </c>
      <c r="P72" s="49">
        <f t="shared" si="16"/>
        <v>0</v>
      </c>
      <c r="Q72" s="49">
        <f t="shared" si="16"/>
        <v>0</v>
      </c>
      <c r="R72" s="51">
        <f t="shared" si="14"/>
        <v>0</v>
      </c>
    </row>
    <row r="73" spans="2:18" x14ac:dyDescent="0.35">
      <c r="B73" s="3"/>
      <c r="C73" s="57" t="s">
        <v>186</v>
      </c>
      <c r="D73" s="68" t="s">
        <v>199</v>
      </c>
      <c r="E73" s="68"/>
      <c r="F73" s="69">
        <f xml:space="preserve"> F65</f>
        <v>0</v>
      </c>
      <c r="G73" s="69">
        <f>F74</f>
        <v>0</v>
      </c>
      <c r="H73" s="69">
        <f t="shared" ref="H73:Q73" si="17">G74</f>
        <v>0</v>
      </c>
      <c r="I73" s="69">
        <f t="shared" si="17"/>
        <v>0</v>
      </c>
      <c r="J73" s="69">
        <f t="shared" si="17"/>
        <v>0</v>
      </c>
      <c r="K73" s="69">
        <f t="shared" si="17"/>
        <v>0</v>
      </c>
      <c r="L73" s="69">
        <f t="shared" si="17"/>
        <v>0</v>
      </c>
      <c r="M73" s="69">
        <f t="shared" si="17"/>
        <v>0</v>
      </c>
      <c r="N73" s="69">
        <f t="shared" si="17"/>
        <v>0</v>
      </c>
      <c r="O73" s="69">
        <f t="shared" si="17"/>
        <v>0</v>
      </c>
      <c r="P73" s="69">
        <f t="shared" si="17"/>
        <v>0</v>
      </c>
      <c r="Q73" s="69">
        <f t="shared" si="17"/>
        <v>0</v>
      </c>
      <c r="R73" s="70">
        <f xml:space="preserve"> F73</f>
        <v>0</v>
      </c>
    </row>
    <row r="74" spans="2:18" x14ac:dyDescent="0.35">
      <c r="B74" s="3"/>
      <c r="C74" s="58" t="s">
        <v>187</v>
      </c>
      <c r="D74" s="71" t="s">
        <v>199</v>
      </c>
      <c r="E74" s="71"/>
      <c r="F74" s="52">
        <f xml:space="preserve"> F73 + F69 - F72</f>
        <v>0</v>
      </c>
      <c r="G74" s="52">
        <f xml:space="preserve"> G73 + G69 - G72</f>
        <v>0</v>
      </c>
      <c r="H74" s="52">
        <f t="shared" ref="H74:P74" si="18" xml:space="preserve"> H73 + H69 - H72</f>
        <v>0</v>
      </c>
      <c r="I74" s="52">
        <f t="shared" si="18"/>
        <v>0</v>
      </c>
      <c r="J74" s="52">
        <f t="shared" si="18"/>
        <v>0</v>
      </c>
      <c r="K74" s="52">
        <f t="shared" si="18"/>
        <v>0</v>
      </c>
      <c r="L74" s="52">
        <f t="shared" si="18"/>
        <v>0</v>
      </c>
      <c r="M74" s="52">
        <f t="shared" si="18"/>
        <v>0</v>
      </c>
      <c r="N74" s="52">
        <f t="shared" si="18"/>
        <v>0</v>
      </c>
      <c r="O74" s="52">
        <f t="shared" si="18"/>
        <v>0</v>
      </c>
      <c r="P74" s="52">
        <f t="shared" si="18"/>
        <v>0</v>
      </c>
      <c r="Q74" s="52">
        <f xml:space="preserve"> Q73 + Q69 - Q72</f>
        <v>0</v>
      </c>
      <c r="R74" s="53">
        <f xml:space="preserve"> R73 + R69 - R72</f>
        <v>0</v>
      </c>
    </row>
    <row r="75" spans="2:18" x14ac:dyDescent="0.35">
      <c r="B75" s="3"/>
      <c r="C75" s="3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7"/>
    </row>
    <row r="76" spans="2:18" x14ac:dyDescent="0.35">
      <c r="B76" s="3"/>
      <c r="C76" s="3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7"/>
    </row>
    <row r="77" spans="2:18" x14ac:dyDescent="0.35">
      <c r="C77" s="16" t="s">
        <v>190</v>
      </c>
      <c r="D77" s="9"/>
      <c r="E77" s="9"/>
      <c r="F77" s="10" t="str">
        <f t="shared" ref="F77:R77" si="19">F12</f>
        <v>M1</v>
      </c>
      <c r="G77" s="10" t="str">
        <f t="shared" si="19"/>
        <v>M2</v>
      </c>
      <c r="H77" s="10" t="str">
        <f t="shared" si="19"/>
        <v>M3</v>
      </c>
      <c r="I77" s="10" t="str">
        <f t="shared" si="19"/>
        <v>M4</v>
      </c>
      <c r="J77" s="10" t="str">
        <f t="shared" si="19"/>
        <v>M5</v>
      </c>
      <c r="K77" s="10" t="str">
        <f t="shared" si="19"/>
        <v>M6</v>
      </c>
      <c r="L77" s="10" t="str">
        <f t="shared" si="19"/>
        <v>M7</v>
      </c>
      <c r="M77" s="10" t="str">
        <f t="shared" si="19"/>
        <v>M8</v>
      </c>
      <c r="N77" s="10" t="str">
        <f t="shared" si="19"/>
        <v>M9</v>
      </c>
      <c r="O77" s="10" t="str">
        <f t="shared" si="19"/>
        <v>M10</v>
      </c>
      <c r="P77" s="10" t="str">
        <f t="shared" si="19"/>
        <v>M11</v>
      </c>
      <c r="Q77" s="10" t="str">
        <f t="shared" si="19"/>
        <v>M12</v>
      </c>
      <c r="R77" s="61" t="str">
        <f t="shared" si="19"/>
        <v>Total</v>
      </c>
    </row>
    <row r="78" spans="2:18" x14ac:dyDescent="0.35">
      <c r="C78" s="17" t="s">
        <v>175</v>
      </c>
      <c r="D78" t="s">
        <v>199</v>
      </c>
      <c r="F78" s="18">
        <f>SUMIF($E$32:$E$62,$C78,F$32:F$62)</f>
        <v>0</v>
      </c>
      <c r="G78" s="18">
        <f t="shared" ref="G78:Q78" si="20">SUMIF($E$32:$E$62,$C78,G$32:G$62)</f>
        <v>0</v>
      </c>
      <c r="H78" s="18">
        <f t="shared" si="20"/>
        <v>0</v>
      </c>
      <c r="I78" s="18">
        <f t="shared" si="20"/>
        <v>0</v>
      </c>
      <c r="J78" s="18">
        <f t="shared" si="20"/>
        <v>0</v>
      </c>
      <c r="K78" s="18">
        <f t="shared" si="20"/>
        <v>0</v>
      </c>
      <c r="L78" s="18">
        <f t="shared" si="20"/>
        <v>0</v>
      </c>
      <c r="M78" s="18">
        <f t="shared" si="20"/>
        <v>0</v>
      </c>
      <c r="N78" s="18">
        <f t="shared" si="20"/>
        <v>0</v>
      </c>
      <c r="O78" s="18">
        <f t="shared" si="20"/>
        <v>0</v>
      </c>
      <c r="P78" s="18">
        <f t="shared" si="20"/>
        <v>0</v>
      </c>
      <c r="Q78" s="18">
        <f t="shared" si="20"/>
        <v>0</v>
      </c>
      <c r="R78" s="15">
        <f t="shared" ref="R78:R84" si="21">SUM(F78:Q78)</f>
        <v>0</v>
      </c>
    </row>
    <row r="79" spans="2:18" x14ac:dyDescent="0.35">
      <c r="C79" s="17" t="s">
        <v>92</v>
      </c>
      <c r="D79" t="s">
        <v>199</v>
      </c>
      <c r="F79" s="18">
        <f t="shared" ref="F79:Q84" si="22">SUMIF($E$32:$E$62,$C79,F$32:F$62)</f>
        <v>0</v>
      </c>
      <c r="G79" s="18">
        <f t="shared" si="22"/>
        <v>0</v>
      </c>
      <c r="H79" s="18">
        <f t="shared" si="22"/>
        <v>0</v>
      </c>
      <c r="I79" s="18">
        <f t="shared" si="22"/>
        <v>0</v>
      </c>
      <c r="J79" s="18">
        <f t="shared" si="22"/>
        <v>0</v>
      </c>
      <c r="K79" s="18">
        <f t="shared" si="22"/>
        <v>0</v>
      </c>
      <c r="L79" s="18">
        <f t="shared" si="22"/>
        <v>0</v>
      </c>
      <c r="M79" s="18">
        <f t="shared" si="22"/>
        <v>0</v>
      </c>
      <c r="N79" s="18">
        <f t="shared" si="22"/>
        <v>0</v>
      </c>
      <c r="O79" s="18">
        <f t="shared" si="22"/>
        <v>0</v>
      </c>
      <c r="P79" s="18">
        <f t="shared" si="22"/>
        <v>0</v>
      </c>
      <c r="Q79" s="18">
        <f t="shared" si="22"/>
        <v>0</v>
      </c>
      <c r="R79" s="15">
        <f t="shared" si="21"/>
        <v>0</v>
      </c>
    </row>
    <row r="80" spans="2:18" x14ac:dyDescent="0.35">
      <c r="C80" s="17" t="s">
        <v>93</v>
      </c>
      <c r="D80" t="s">
        <v>199</v>
      </c>
      <c r="F80" s="18">
        <f t="shared" si="22"/>
        <v>0</v>
      </c>
      <c r="G80" s="18">
        <f t="shared" si="22"/>
        <v>0</v>
      </c>
      <c r="H80" s="18">
        <f t="shared" si="22"/>
        <v>0</v>
      </c>
      <c r="I80" s="18">
        <f t="shared" si="22"/>
        <v>0</v>
      </c>
      <c r="J80" s="18">
        <f t="shared" si="22"/>
        <v>0</v>
      </c>
      <c r="K80" s="18">
        <f t="shared" si="22"/>
        <v>0</v>
      </c>
      <c r="L80" s="18">
        <f t="shared" si="22"/>
        <v>0</v>
      </c>
      <c r="M80" s="18">
        <f t="shared" si="22"/>
        <v>0</v>
      </c>
      <c r="N80" s="18">
        <f t="shared" si="22"/>
        <v>0</v>
      </c>
      <c r="O80" s="18">
        <f t="shared" si="22"/>
        <v>0</v>
      </c>
      <c r="P80" s="18">
        <f t="shared" si="22"/>
        <v>0</v>
      </c>
      <c r="Q80" s="18">
        <f t="shared" si="22"/>
        <v>0</v>
      </c>
      <c r="R80" s="15">
        <f t="shared" si="21"/>
        <v>0</v>
      </c>
    </row>
    <row r="81" spans="2:18" x14ac:dyDescent="0.35">
      <c r="C81" s="17" t="s">
        <v>94</v>
      </c>
      <c r="D81" t="s">
        <v>199</v>
      </c>
      <c r="F81" s="18">
        <f t="shared" si="22"/>
        <v>0</v>
      </c>
      <c r="G81" s="18">
        <f t="shared" si="22"/>
        <v>0</v>
      </c>
      <c r="H81" s="18">
        <f t="shared" si="22"/>
        <v>0</v>
      </c>
      <c r="I81" s="18">
        <f t="shared" si="22"/>
        <v>0</v>
      </c>
      <c r="J81" s="18">
        <f t="shared" si="22"/>
        <v>0</v>
      </c>
      <c r="K81" s="18">
        <f t="shared" si="22"/>
        <v>0</v>
      </c>
      <c r="L81" s="18">
        <f t="shared" si="22"/>
        <v>0</v>
      </c>
      <c r="M81" s="18">
        <f t="shared" si="22"/>
        <v>0</v>
      </c>
      <c r="N81" s="18">
        <f t="shared" si="22"/>
        <v>0</v>
      </c>
      <c r="O81" s="18">
        <f t="shared" si="22"/>
        <v>0</v>
      </c>
      <c r="P81" s="18">
        <f t="shared" si="22"/>
        <v>0</v>
      </c>
      <c r="Q81" s="18">
        <f t="shared" si="22"/>
        <v>0</v>
      </c>
      <c r="R81" s="15">
        <f t="shared" si="21"/>
        <v>0</v>
      </c>
    </row>
    <row r="82" spans="2:18" x14ac:dyDescent="0.35">
      <c r="C82" s="17" t="s">
        <v>114</v>
      </c>
      <c r="D82" t="s">
        <v>199</v>
      </c>
      <c r="F82" s="18">
        <f t="shared" si="22"/>
        <v>0</v>
      </c>
      <c r="G82" s="18">
        <f t="shared" si="22"/>
        <v>0</v>
      </c>
      <c r="H82" s="18">
        <f t="shared" si="22"/>
        <v>0</v>
      </c>
      <c r="I82" s="18">
        <f t="shared" si="22"/>
        <v>0</v>
      </c>
      <c r="J82" s="18">
        <f t="shared" si="22"/>
        <v>0</v>
      </c>
      <c r="K82" s="18">
        <f t="shared" si="22"/>
        <v>0</v>
      </c>
      <c r="L82" s="18">
        <f t="shared" si="22"/>
        <v>0</v>
      </c>
      <c r="M82" s="18">
        <f t="shared" si="22"/>
        <v>0</v>
      </c>
      <c r="N82" s="18">
        <f t="shared" si="22"/>
        <v>0</v>
      </c>
      <c r="O82" s="18">
        <f t="shared" si="22"/>
        <v>0</v>
      </c>
      <c r="P82" s="18">
        <f t="shared" si="22"/>
        <v>0</v>
      </c>
      <c r="Q82" s="18">
        <f t="shared" si="22"/>
        <v>0</v>
      </c>
      <c r="R82" s="15">
        <f t="shared" si="21"/>
        <v>0</v>
      </c>
    </row>
    <row r="83" spans="2:18" x14ac:dyDescent="0.35">
      <c r="C83" s="17" t="s">
        <v>16</v>
      </c>
      <c r="D83" t="s">
        <v>199</v>
      </c>
      <c r="F83" s="18">
        <f t="shared" si="22"/>
        <v>0</v>
      </c>
      <c r="G83" s="18">
        <f t="shared" si="22"/>
        <v>0</v>
      </c>
      <c r="H83" s="18">
        <f t="shared" si="22"/>
        <v>0</v>
      </c>
      <c r="I83" s="18">
        <f t="shared" si="22"/>
        <v>0</v>
      </c>
      <c r="J83" s="18">
        <f t="shared" si="22"/>
        <v>0</v>
      </c>
      <c r="K83" s="18">
        <f t="shared" si="22"/>
        <v>0</v>
      </c>
      <c r="L83" s="18">
        <f t="shared" si="22"/>
        <v>0</v>
      </c>
      <c r="M83" s="18">
        <f t="shared" si="22"/>
        <v>0</v>
      </c>
      <c r="N83" s="18">
        <f t="shared" si="22"/>
        <v>0</v>
      </c>
      <c r="O83" s="18">
        <f t="shared" si="22"/>
        <v>0</v>
      </c>
      <c r="P83" s="18">
        <f t="shared" si="22"/>
        <v>0</v>
      </c>
      <c r="Q83" s="18">
        <f t="shared" si="22"/>
        <v>0</v>
      </c>
      <c r="R83" s="15">
        <f t="shared" si="21"/>
        <v>0</v>
      </c>
    </row>
    <row r="84" spans="2:18" x14ac:dyDescent="0.35">
      <c r="C84" s="19" t="s">
        <v>85</v>
      </c>
      <c r="D84" s="20" t="s">
        <v>199</v>
      </c>
      <c r="E84" s="20"/>
      <c r="F84" s="21">
        <f t="shared" si="22"/>
        <v>0</v>
      </c>
      <c r="G84" s="21">
        <f t="shared" si="22"/>
        <v>0</v>
      </c>
      <c r="H84" s="21">
        <f t="shared" si="22"/>
        <v>0</v>
      </c>
      <c r="I84" s="21">
        <f t="shared" si="22"/>
        <v>0</v>
      </c>
      <c r="J84" s="21">
        <f t="shared" si="22"/>
        <v>0</v>
      </c>
      <c r="K84" s="21">
        <f t="shared" si="22"/>
        <v>0</v>
      </c>
      <c r="L84" s="21">
        <f t="shared" si="22"/>
        <v>0</v>
      </c>
      <c r="M84" s="21">
        <f t="shared" si="22"/>
        <v>0</v>
      </c>
      <c r="N84" s="21">
        <f t="shared" si="22"/>
        <v>0</v>
      </c>
      <c r="O84" s="21">
        <f t="shared" si="22"/>
        <v>0</v>
      </c>
      <c r="P84" s="21">
        <f t="shared" si="22"/>
        <v>0</v>
      </c>
      <c r="Q84" s="21">
        <f t="shared" si="22"/>
        <v>0</v>
      </c>
      <c r="R84" s="14">
        <f t="shared" si="21"/>
        <v>0</v>
      </c>
    </row>
    <row r="85" spans="2:18" x14ac:dyDescent="0.35">
      <c r="B85" s="3"/>
      <c r="C85" s="60" t="s">
        <v>188</v>
      </c>
      <c r="D85" s="12" t="s">
        <v>199</v>
      </c>
      <c r="E85" s="12"/>
      <c r="F85" s="13">
        <f>SUM(F78:F84)</f>
        <v>0</v>
      </c>
      <c r="G85" s="13">
        <f t="shared" ref="G85:R85" si="23">SUM(G78:G84)</f>
        <v>0</v>
      </c>
      <c r="H85" s="13">
        <f t="shared" si="23"/>
        <v>0</v>
      </c>
      <c r="I85" s="13">
        <f t="shared" si="23"/>
        <v>0</v>
      </c>
      <c r="J85" s="13">
        <f t="shared" si="23"/>
        <v>0</v>
      </c>
      <c r="K85" s="13">
        <f t="shared" si="23"/>
        <v>0</v>
      </c>
      <c r="L85" s="13">
        <f t="shared" si="23"/>
        <v>0</v>
      </c>
      <c r="M85" s="13">
        <f t="shared" si="23"/>
        <v>0</v>
      </c>
      <c r="N85" s="13">
        <f t="shared" si="23"/>
        <v>0</v>
      </c>
      <c r="O85" s="13">
        <f t="shared" si="23"/>
        <v>0</v>
      </c>
      <c r="P85" s="13">
        <f t="shared" si="23"/>
        <v>0</v>
      </c>
      <c r="Q85" s="13">
        <f t="shared" si="23"/>
        <v>0</v>
      </c>
      <c r="R85" s="59">
        <f t="shared" si="23"/>
        <v>0</v>
      </c>
    </row>
  </sheetData>
  <sheetProtection algorithmName="SHA-512" hashValue="toZKOkmJSS4ST/8hNJ6RUwsox0MkiKM3Y+Fa/0VECKB9McPZYLxjJ7OEjKXpJdyEB01Yhj5mufiO3a6/muZb/g==" saltValue="hM4L/ZV1bM1u1HHmcyD1KA==" spinCount="100000" sheet="1" objects="1" scenarios="1"/>
  <mergeCells count="3">
    <mergeCell ref="E5:K5"/>
    <mergeCell ref="E7:K7"/>
    <mergeCell ref="E4:K4"/>
  </mergeCells>
  <phoneticPr fontId="3" type="noConversion"/>
  <dataValidations count="2">
    <dataValidation allowBlank="1" showInputMessage="1" showErrorMessage="1" prompt="Veuillez saisir le nom du produit ou service" sqref="C14:C18" xr:uid="{DBC0E4C1-0473-423A-A046-42017F78D997}"/>
    <dataValidation allowBlank="1" showInputMessage="1" showErrorMessage="1" prompt="Veuillez saisir le montant de la dépense en $ USD dans la colonne correspondant au mois aucours duquel vous prévoyez effectuer cette dépense. 1 $USD = 577 FCFA " sqref="F26:Q30 F32:Q46 F48:Q62" xr:uid="{C71A3FB4-E3F3-4331-933D-DAC546FD5092}"/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42" orientation="landscape" r:id="rId1"/>
  <rowBreaks count="1" manualBreakCount="1">
    <brk id="85" max="17" man="1"/>
  </rowBreaks>
  <ignoredErrors>
    <ignoredError sqref="F70:F71 G70:Q71 R70:R72" unlockedFormula="1"/>
    <ignoredError sqref="F72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prompt="Veuillez dérouler et choisir svp." xr:uid="{0BA50ED3-F47F-48E1-BE36-8BC3F724DA1F}">
          <x14:formula1>
            <xm:f>Liste!$B$3:$B$14</xm:f>
          </x14:formula1>
          <xm:sqref>C32:C46</xm:sqref>
        </x14:dataValidation>
        <x14:dataValidation type="list" showInputMessage="1" showErrorMessage="1" prompt="Veuillez dérouler et choisir svp." xr:uid="{639C033A-8C83-4937-A76D-E76BE3065A37}">
          <x14:formula1>
            <xm:f>Liste!$C$3:$C$9</xm:f>
          </x14:formula1>
          <xm:sqref>E32:E46 E48:E62</xm:sqref>
        </x14:dataValidation>
        <x14:dataValidation type="list" showInputMessage="1" showErrorMessage="1" prompt="Veuillez dérouler et choisir svp." xr:uid="{24FEFEA2-D6EE-4036-B43A-4129D7ECA185}">
          <x14:formula1>
            <xm:f>Liste!$B$17:$B$23</xm:f>
          </x14:formula1>
          <xm:sqref>C48:C62</xm:sqref>
        </x14:dataValidation>
        <x14:dataValidation type="list" allowBlank="1" showInputMessage="1" showErrorMessage="1" prompt="Veuillez dérouler et choisir le guichet pour lequel vous soumettez votre projet" xr:uid="{CD9B00E3-DD74-4C99-8051-F288510E324E}">
          <x14:formula1>
            <xm:f>Liste!$C$17:$C$18</xm:f>
          </x14:formula1>
          <xm:sqref>E4:K4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AA318-F064-4B6D-956E-AFEE1349F296}">
  <sheetPr>
    <tabColor rgb="FF92D050"/>
  </sheetPr>
  <dimension ref="B1:E29"/>
  <sheetViews>
    <sheetView showGridLines="0" view="pageBreakPreview" zoomScale="80" zoomScaleNormal="100" zoomScaleSheetLayoutView="80" workbookViewId="0">
      <selection activeCell="E12" sqref="E12"/>
    </sheetView>
  </sheetViews>
  <sheetFormatPr baseColWidth="10" defaultRowHeight="14.5" x14ac:dyDescent="0.35"/>
  <cols>
    <col min="1" max="1" width="1.6328125" style="3" customWidth="1"/>
    <col min="2" max="2" width="21.54296875" style="3" customWidth="1"/>
    <col min="3" max="3" width="70" style="3" customWidth="1"/>
    <col min="4" max="4" width="24.81640625" style="3" customWidth="1"/>
    <col min="5" max="5" width="114.1796875" style="3" customWidth="1"/>
    <col min="6" max="16384" width="10.90625" style="3"/>
  </cols>
  <sheetData>
    <row r="1" spans="2:5" ht="9" customHeight="1" x14ac:dyDescent="0.35"/>
    <row r="2" spans="2:5" ht="18" x14ac:dyDescent="0.5">
      <c r="B2"/>
      <c r="C2" s="25" t="s">
        <v>155</v>
      </c>
      <c r="D2" s="12"/>
      <c r="E2" s="12"/>
    </row>
    <row r="3" spans="2:5" ht="5.5" customHeight="1" x14ac:dyDescent="0.35">
      <c r="B3"/>
      <c r="C3" s="32"/>
      <c r="D3"/>
      <c r="E3"/>
    </row>
    <row r="4" spans="2:5" ht="18" customHeight="1" x14ac:dyDescent="0.35">
      <c r="B4"/>
      <c r="C4" s="37" t="s">
        <v>79</v>
      </c>
      <c r="D4" s="37" t="str">
        <f xml:space="preserve"> 'Prévisions simplifiées'!E4</f>
        <v>Création</v>
      </c>
      <c r="E4"/>
    </row>
    <row r="5" spans="2:5" ht="18" customHeight="1" x14ac:dyDescent="0.35">
      <c r="B5"/>
      <c r="C5" s="1" t="s">
        <v>75</v>
      </c>
      <c r="D5" s="37">
        <f xml:space="preserve"> 'Prévisions simplifiées'!E5</f>
        <v>0</v>
      </c>
      <c r="E5"/>
    </row>
    <row r="6" spans="2:5" ht="18" customHeight="1" x14ac:dyDescent="0.35">
      <c r="B6"/>
      <c r="C6" s="1" t="s">
        <v>78</v>
      </c>
      <c r="D6" s="37">
        <f>'Prévisions simplifiées'!E7</f>
        <v>0</v>
      </c>
      <c r="E6"/>
    </row>
    <row r="7" spans="2:5" x14ac:dyDescent="0.35">
      <c r="B7"/>
      <c r="C7"/>
      <c r="D7"/>
      <c r="E7"/>
    </row>
    <row r="8" spans="2:5" ht="15.5" x14ac:dyDescent="0.35">
      <c r="B8" s="33" t="s">
        <v>166</v>
      </c>
      <c r="C8" s="33" t="s">
        <v>156</v>
      </c>
      <c r="D8" s="33" t="s">
        <v>165</v>
      </c>
      <c r="E8" s="33" t="s">
        <v>157</v>
      </c>
    </row>
    <row r="9" spans="2:5" ht="4.5" customHeight="1" x14ac:dyDescent="0.35"/>
    <row r="10" spans="2:5" s="46" customFormat="1" ht="29.5" customHeight="1" x14ac:dyDescent="0.35">
      <c r="B10" s="44">
        <v>1</v>
      </c>
      <c r="C10" s="45"/>
      <c r="D10" s="45"/>
      <c r="E10" s="45"/>
    </row>
    <row r="11" spans="2:5" s="46" customFormat="1" ht="29.5" customHeight="1" x14ac:dyDescent="0.35">
      <c r="B11" s="44">
        <v>2</v>
      </c>
      <c r="C11" s="45"/>
      <c r="D11" s="45"/>
      <c r="E11" s="45"/>
    </row>
    <row r="12" spans="2:5" s="46" customFormat="1" ht="29.5" customHeight="1" x14ac:dyDescent="0.35">
      <c r="B12" s="44">
        <v>3</v>
      </c>
      <c r="C12" s="45"/>
      <c r="D12" s="45"/>
      <c r="E12" s="45"/>
    </row>
    <row r="13" spans="2:5" s="46" customFormat="1" ht="29.5" customHeight="1" x14ac:dyDescent="0.35">
      <c r="B13" s="44">
        <v>4</v>
      </c>
      <c r="C13" s="45"/>
      <c r="D13" s="45"/>
      <c r="E13" s="45"/>
    </row>
    <row r="14" spans="2:5" s="46" customFormat="1" ht="29.5" customHeight="1" x14ac:dyDescent="0.35">
      <c r="B14" s="44">
        <v>5</v>
      </c>
      <c r="C14" s="45"/>
      <c r="D14" s="45"/>
      <c r="E14" s="45"/>
    </row>
    <row r="15" spans="2:5" s="46" customFormat="1" ht="29.5" customHeight="1" x14ac:dyDescent="0.35">
      <c r="B15" s="44">
        <v>6</v>
      </c>
      <c r="C15" s="45"/>
      <c r="D15" s="45"/>
      <c r="E15" s="45"/>
    </row>
    <row r="16" spans="2:5" s="46" customFormat="1" ht="29.5" customHeight="1" x14ac:dyDescent="0.35">
      <c r="B16" s="44">
        <v>7</v>
      </c>
      <c r="C16" s="45"/>
      <c r="D16" s="45"/>
      <c r="E16" s="45"/>
    </row>
    <row r="17" spans="2:5" s="46" customFormat="1" ht="29.5" customHeight="1" x14ac:dyDescent="0.35">
      <c r="B17" s="44">
        <v>8</v>
      </c>
      <c r="C17" s="45"/>
      <c r="D17" s="45"/>
      <c r="E17" s="45"/>
    </row>
    <row r="18" spans="2:5" s="46" customFormat="1" ht="29.5" customHeight="1" x14ac:dyDescent="0.35">
      <c r="B18" s="44">
        <v>9</v>
      </c>
      <c r="C18" s="45"/>
      <c r="D18" s="45"/>
      <c r="E18" s="45"/>
    </row>
    <row r="19" spans="2:5" s="46" customFormat="1" ht="29.5" customHeight="1" x14ac:dyDescent="0.35">
      <c r="B19" s="44">
        <v>10</v>
      </c>
      <c r="C19" s="45"/>
      <c r="D19" s="45"/>
      <c r="E19" s="45"/>
    </row>
    <row r="20" spans="2:5" s="46" customFormat="1" ht="29.5" customHeight="1" x14ac:dyDescent="0.35">
      <c r="B20" s="44">
        <v>11</v>
      </c>
      <c r="C20" s="45"/>
      <c r="D20" s="45"/>
      <c r="E20" s="45"/>
    </row>
    <row r="21" spans="2:5" s="46" customFormat="1" ht="29.5" customHeight="1" x14ac:dyDescent="0.35">
      <c r="B21" s="44">
        <v>12</v>
      </c>
      <c r="C21" s="45"/>
      <c r="D21" s="45"/>
      <c r="E21" s="45"/>
    </row>
    <row r="22" spans="2:5" s="46" customFormat="1" ht="29.5" customHeight="1" x14ac:dyDescent="0.35">
      <c r="B22" s="44">
        <v>13</v>
      </c>
      <c r="C22" s="45"/>
      <c r="D22" s="45"/>
      <c r="E22" s="45"/>
    </row>
    <row r="23" spans="2:5" s="46" customFormat="1" ht="29.5" customHeight="1" x14ac:dyDescent="0.35">
      <c r="B23" s="44">
        <v>14</v>
      </c>
      <c r="C23" s="45"/>
      <c r="D23" s="45"/>
      <c r="E23" s="45"/>
    </row>
    <row r="24" spans="2:5" s="46" customFormat="1" ht="29.5" customHeight="1" x14ac:dyDescent="0.35">
      <c r="B24" s="44">
        <v>15</v>
      </c>
      <c r="C24" s="45"/>
      <c r="D24" s="45"/>
      <c r="E24" s="45"/>
    </row>
    <row r="25" spans="2:5" s="46" customFormat="1" ht="29.5" customHeight="1" x14ac:dyDescent="0.35">
      <c r="B25" s="44">
        <v>16</v>
      </c>
      <c r="C25" s="45"/>
      <c r="D25" s="45"/>
      <c r="E25" s="45"/>
    </row>
    <row r="26" spans="2:5" s="46" customFormat="1" ht="29.5" customHeight="1" x14ac:dyDescent="0.35">
      <c r="B26" s="44">
        <v>17</v>
      </c>
      <c r="C26" s="45"/>
      <c r="D26" s="45"/>
      <c r="E26" s="45"/>
    </row>
    <row r="27" spans="2:5" s="46" customFormat="1" ht="29.5" customHeight="1" x14ac:dyDescent="0.35">
      <c r="B27" s="44">
        <v>18</v>
      </c>
      <c r="C27" s="45"/>
      <c r="D27" s="45"/>
      <c r="E27" s="45"/>
    </row>
    <row r="28" spans="2:5" s="46" customFormat="1" ht="29.5" customHeight="1" x14ac:dyDescent="0.35">
      <c r="B28" s="44">
        <v>19</v>
      </c>
      <c r="C28" s="45"/>
      <c r="D28" s="45"/>
      <c r="E28" s="45"/>
    </row>
    <row r="29" spans="2:5" s="46" customFormat="1" ht="29.5" customHeight="1" x14ac:dyDescent="0.35">
      <c r="B29" s="44">
        <v>20</v>
      </c>
      <c r="C29" s="45"/>
      <c r="D29" s="45"/>
      <c r="E29" s="45"/>
    </row>
  </sheetData>
  <sheetProtection algorithmName="SHA-512" hashValue="zmg5/bG0y4qRmSxz5Ssw1Al2lZK/kyjkNDprzwBZRrLK8hAxJLL3B4L8/em/S338C8VTiIc/U9M3WM7ZNefYxg==" saltValue="C4CBIR1QKRkVXHJhUyOzsA==" spinCount="100000" sheet="1" objects="1" scenarios="1" formatCells="0" formatRows="0" insertRows="0" selectLockedCells="1"/>
  <printOptions horizont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ignoredErrors>
    <ignoredError sqref="D4:D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Veuillez déroulez et choisir le bloc de données objet de votre commentaire" xr:uid="{F5520E88-13BD-4883-ADCE-22EFF8C1225E}">
          <x14:formula1>
            <xm:f>Liste!$B$27:$B$32</xm:f>
          </x14:formula1>
          <xm:sqref>C10:C29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Liste</vt:lpstr>
      <vt:lpstr>Instructions - A lire</vt:lpstr>
      <vt:lpstr>Prévisions simplifiées</vt:lpstr>
      <vt:lpstr>Complément d'infos</vt:lpstr>
      <vt:lpstr>'Complément d''infos'!Zone_d_impression</vt:lpstr>
      <vt:lpstr>'Instructions - A lire'!Zone_d_impression</vt:lpstr>
      <vt:lpstr>'Prévisions simplifiées'!Zone_d_impression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BOKOGA</dc:creator>
  <cp:lastModifiedBy>Office UN</cp:lastModifiedBy>
  <cp:lastPrinted>2025-04-19T17:02:18Z</cp:lastPrinted>
  <dcterms:created xsi:type="dcterms:W3CDTF">2025-04-18T19:54:24Z</dcterms:created>
  <dcterms:modified xsi:type="dcterms:W3CDTF">2025-04-28T10:30:55Z</dcterms:modified>
</cp:coreProperties>
</file>